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akirainoue/Desktop/シンポ2026/団体申込書/TCシンポ/"/>
    </mc:Choice>
  </mc:AlternateContent>
  <xr:revisionPtr revIDLastSave="0" documentId="13_ncr:1_{843B0FBC-8453-6A44-809B-D4026E02829C}" xr6:coauthVersionLast="47" xr6:coauthVersionMax="47" xr10:uidLastSave="{00000000-0000-0000-0000-000000000000}"/>
  <bookViews>
    <workbookView xWindow="3540" yWindow="-21000" windowWidth="34200" windowHeight="21000" xr2:uid="{00000000-000D-0000-FFFF-FFFF00000000}"/>
  </bookViews>
  <sheets>
    <sheet name="団体申込書2025-10v1.3 (法人)" sheetId="11" r:id="rId1"/>
  </sheets>
  <definedNames>
    <definedName name="_xlnm.Print_Area" localSheetId="0">'団体申込書2025-10v1.3 (法人)'!$A$1:$T$71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B16" i="11" l="1"/>
  <c r="CC16" i="11"/>
  <c r="CB17" i="11"/>
  <c r="CC17" i="11"/>
  <c r="CB18" i="11"/>
  <c r="CC18" i="11"/>
  <c r="CB19" i="11"/>
  <c r="CC19" i="11"/>
  <c r="CB20" i="11"/>
  <c r="CC20" i="11"/>
  <c r="CB21" i="11"/>
  <c r="CC21" i="11"/>
  <c r="CB22" i="11"/>
  <c r="CC22" i="11"/>
  <c r="CB23" i="11"/>
  <c r="CC23" i="11"/>
  <c r="CB24" i="11"/>
  <c r="CC24" i="11"/>
  <c r="CB25" i="11"/>
  <c r="CC25" i="11"/>
  <c r="CB26" i="11"/>
  <c r="CC26" i="11"/>
  <c r="CB27" i="11"/>
  <c r="CC27" i="11"/>
  <c r="CB28" i="11"/>
  <c r="CC28" i="11"/>
  <c r="CB29" i="11"/>
  <c r="CC29" i="11"/>
  <c r="CB30" i="11"/>
  <c r="CC30" i="11"/>
  <c r="CB31" i="11"/>
  <c r="CC31" i="11"/>
  <c r="CB32" i="11"/>
  <c r="CC32" i="11"/>
  <c r="CB33" i="11"/>
  <c r="CC33" i="11"/>
  <c r="CB34" i="11"/>
  <c r="CC34" i="11"/>
  <c r="CB35" i="11"/>
  <c r="CC35" i="11"/>
  <c r="CB36" i="11"/>
  <c r="CC36" i="11"/>
  <c r="CB37" i="11"/>
  <c r="CC37" i="11"/>
  <c r="CB38" i="11"/>
  <c r="CC38" i="11"/>
  <c r="CB39" i="11"/>
  <c r="CC39" i="11"/>
  <c r="CB40" i="11"/>
  <c r="CC40" i="11"/>
  <c r="CB41" i="11"/>
  <c r="CC41" i="11"/>
  <c r="CB42" i="11"/>
  <c r="CC42" i="11"/>
  <c r="CB43" i="11"/>
  <c r="CC43" i="11"/>
  <c r="CB44" i="11"/>
  <c r="CC44" i="11"/>
  <c r="CB45" i="11"/>
  <c r="CC45" i="11"/>
  <c r="CB46" i="11"/>
  <c r="CC46" i="11"/>
  <c r="CB47" i="11"/>
  <c r="CC47" i="11"/>
  <c r="CB48" i="11"/>
  <c r="CC48" i="11"/>
  <c r="CB49" i="11"/>
  <c r="CC49" i="11"/>
  <c r="CB50" i="11"/>
  <c r="CC50" i="11"/>
  <c r="CB51" i="11"/>
  <c r="CC51" i="11"/>
  <c r="CB52" i="11"/>
  <c r="CC52" i="11"/>
  <c r="CB53" i="11"/>
  <c r="CC53" i="11"/>
  <c r="CB54" i="11"/>
  <c r="CC54" i="11"/>
  <c r="CB55" i="11"/>
  <c r="CC55" i="11"/>
  <c r="CB56" i="11"/>
  <c r="CC56" i="11"/>
  <c r="CB57" i="11"/>
  <c r="CC57" i="11"/>
  <c r="CB58" i="11"/>
  <c r="CC58" i="11"/>
  <c r="CB59" i="11"/>
  <c r="CC59" i="11"/>
  <c r="CB60" i="11"/>
  <c r="CC60" i="11"/>
  <c r="CB61" i="11"/>
  <c r="CC61" i="11"/>
  <c r="CB62" i="11"/>
  <c r="CC62" i="11"/>
  <c r="CB63" i="11"/>
  <c r="CC63" i="11"/>
  <c r="CB64" i="11"/>
  <c r="CC64" i="11"/>
  <c r="CC15" i="11"/>
  <c r="CB15" i="11"/>
  <c r="DA19" i="11"/>
  <c r="DA20" i="11"/>
  <c r="DA21" i="11"/>
  <c r="DA22" i="11"/>
  <c r="DA23" i="11"/>
  <c r="DA24" i="11"/>
  <c r="DA25" i="11"/>
  <c r="DA26" i="11"/>
  <c r="DA27" i="11"/>
  <c r="DA28" i="11"/>
  <c r="DA29" i="11"/>
  <c r="DA30" i="11"/>
  <c r="DA31" i="11"/>
  <c r="DA32" i="11"/>
  <c r="DA33" i="11"/>
  <c r="DA34" i="11"/>
  <c r="DA35" i="11"/>
  <c r="DA36" i="11"/>
  <c r="DA37" i="11"/>
  <c r="DA38" i="11"/>
  <c r="DA39" i="11"/>
  <c r="DA40" i="11"/>
  <c r="DA41" i="11"/>
  <c r="DA42" i="11"/>
  <c r="DA43" i="11"/>
  <c r="DA52" i="11"/>
  <c r="DA53" i="11"/>
  <c r="DA54" i="11"/>
  <c r="DA55" i="11"/>
  <c r="DA56" i="11"/>
  <c r="DA57" i="11"/>
  <c r="DA58" i="11"/>
  <c r="DA59" i="11"/>
  <c r="DA60" i="11"/>
  <c r="DA61" i="11"/>
  <c r="DA62" i="11"/>
  <c r="DA63" i="11"/>
  <c r="DA64" i="11"/>
  <c r="BL16" i="11"/>
  <c r="BM16" i="11"/>
  <c r="BN16" i="11"/>
  <c r="BL17" i="11"/>
  <c r="BM17" i="11"/>
  <c r="BN17" i="11"/>
  <c r="BL18" i="11"/>
  <c r="BM18" i="11"/>
  <c r="BN18" i="11"/>
  <c r="BL19" i="11"/>
  <c r="BM19" i="11"/>
  <c r="BN19" i="11"/>
  <c r="BL20" i="11"/>
  <c r="BM20" i="11"/>
  <c r="BN20" i="11"/>
  <c r="BL21" i="11"/>
  <c r="BM21" i="11"/>
  <c r="BN21" i="11"/>
  <c r="BL22" i="11"/>
  <c r="BM22" i="11"/>
  <c r="BN22" i="11"/>
  <c r="BL23" i="11"/>
  <c r="BM23" i="11"/>
  <c r="BN23" i="11"/>
  <c r="BL24" i="11"/>
  <c r="BM24" i="11"/>
  <c r="BN24" i="11"/>
  <c r="BL25" i="11"/>
  <c r="BM25" i="11"/>
  <c r="BN25" i="11"/>
  <c r="BL26" i="11"/>
  <c r="BM26" i="11"/>
  <c r="BN26" i="11"/>
  <c r="BL27" i="11"/>
  <c r="BM27" i="11"/>
  <c r="BN27" i="11"/>
  <c r="BL28" i="11"/>
  <c r="BM28" i="11"/>
  <c r="BN28" i="11"/>
  <c r="BL29" i="11"/>
  <c r="BM29" i="11"/>
  <c r="BN29" i="11"/>
  <c r="BL30" i="11"/>
  <c r="BM30" i="11"/>
  <c r="BN30" i="11"/>
  <c r="BL31" i="11"/>
  <c r="BM31" i="11"/>
  <c r="BN31" i="11"/>
  <c r="BL32" i="11"/>
  <c r="BM32" i="11"/>
  <c r="BN32" i="11"/>
  <c r="BL33" i="11"/>
  <c r="BM33" i="11"/>
  <c r="BN33" i="11"/>
  <c r="BL34" i="11"/>
  <c r="BM34" i="11"/>
  <c r="BN34" i="11"/>
  <c r="BL35" i="11"/>
  <c r="BM35" i="11"/>
  <c r="BN35" i="11"/>
  <c r="BL36" i="11"/>
  <c r="BM36" i="11"/>
  <c r="BN36" i="11"/>
  <c r="BL37" i="11"/>
  <c r="BM37" i="11"/>
  <c r="BN37" i="11"/>
  <c r="BL38" i="11"/>
  <c r="BM38" i="11"/>
  <c r="BN38" i="11"/>
  <c r="BL39" i="11"/>
  <c r="BM39" i="11"/>
  <c r="BN39" i="11"/>
  <c r="BL40" i="11"/>
  <c r="BM40" i="11"/>
  <c r="BN40" i="11"/>
  <c r="BL41" i="11"/>
  <c r="BM41" i="11"/>
  <c r="BN41" i="11"/>
  <c r="BL42" i="11"/>
  <c r="BM42" i="11"/>
  <c r="BN42" i="11"/>
  <c r="BL43" i="11"/>
  <c r="BM43" i="11"/>
  <c r="BN43" i="11"/>
  <c r="BL44" i="11"/>
  <c r="BM44" i="11"/>
  <c r="BN44" i="11"/>
  <c r="BL45" i="11"/>
  <c r="BM45" i="11"/>
  <c r="BN45" i="11"/>
  <c r="BL46" i="11"/>
  <c r="BM46" i="11"/>
  <c r="BN46" i="11"/>
  <c r="BL47" i="11"/>
  <c r="BM47" i="11"/>
  <c r="BN47" i="11"/>
  <c r="BL48" i="11"/>
  <c r="BM48" i="11"/>
  <c r="BN48" i="11"/>
  <c r="BL49" i="11"/>
  <c r="BM49" i="11"/>
  <c r="BN49" i="11"/>
  <c r="BL50" i="11"/>
  <c r="BM50" i="11"/>
  <c r="BN50" i="11"/>
  <c r="BL51" i="11"/>
  <c r="BM51" i="11"/>
  <c r="BN51" i="11"/>
  <c r="BL52" i="11"/>
  <c r="BM52" i="11"/>
  <c r="BN52" i="11"/>
  <c r="BL53" i="11"/>
  <c r="BM53" i="11"/>
  <c r="BN53" i="11"/>
  <c r="BL54" i="11"/>
  <c r="BM54" i="11"/>
  <c r="BN54" i="11"/>
  <c r="BL55" i="11"/>
  <c r="BM55" i="11"/>
  <c r="BN55" i="11"/>
  <c r="BL56" i="11"/>
  <c r="BM56" i="11"/>
  <c r="BN56" i="11"/>
  <c r="BL57" i="11"/>
  <c r="BM57" i="11"/>
  <c r="BN57" i="11"/>
  <c r="BL58" i="11"/>
  <c r="BM58" i="11"/>
  <c r="BN58" i="11"/>
  <c r="BL59" i="11"/>
  <c r="BM59" i="11"/>
  <c r="BN59" i="11"/>
  <c r="BL60" i="11"/>
  <c r="BM60" i="11"/>
  <c r="BN60" i="11"/>
  <c r="BL61" i="11"/>
  <c r="BM61" i="11"/>
  <c r="BN61" i="11"/>
  <c r="BL62" i="11"/>
  <c r="BM62" i="11"/>
  <c r="BN62" i="11"/>
  <c r="BL63" i="11"/>
  <c r="BM63" i="11"/>
  <c r="BN63" i="11"/>
  <c r="BL64" i="11"/>
  <c r="BM64" i="11"/>
  <c r="BN64" i="11"/>
  <c r="BN15" i="11"/>
  <c r="BM15" i="11"/>
  <c r="BL15" i="11"/>
  <c r="AZ16" i="11"/>
  <c r="AZ17" i="11"/>
  <c r="AZ18" i="11"/>
  <c r="AZ19" i="11"/>
  <c r="AZ20" i="11"/>
  <c r="AZ21" i="11"/>
  <c r="AZ22" i="11"/>
  <c r="AZ23" i="11"/>
  <c r="AZ24" i="11"/>
  <c r="AZ25" i="11"/>
  <c r="AZ26" i="11"/>
  <c r="AZ27" i="11"/>
  <c r="AZ28" i="11"/>
  <c r="AZ29" i="11"/>
  <c r="AZ30" i="11"/>
  <c r="AZ31" i="11"/>
  <c r="AZ32" i="11"/>
  <c r="AZ33" i="11"/>
  <c r="AZ34" i="11"/>
  <c r="AZ35" i="11"/>
  <c r="AZ36" i="11"/>
  <c r="AZ37" i="11"/>
  <c r="AZ38" i="11"/>
  <c r="AZ39" i="11"/>
  <c r="AZ40" i="11"/>
  <c r="AZ41" i="11"/>
  <c r="AZ42" i="11"/>
  <c r="AZ43" i="11"/>
  <c r="AZ44" i="11"/>
  <c r="AZ45" i="11"/>
  <c r="AZ46" i="11"/>
  <c r="AZ47" i="11"/>
  <c r="AZ48" i="11"/>
  <c r="AZ49" i="11"/>
  <c r="AZ50" i="11"/>
  <c r="AZ51" i="11"/>
  <c r="AZ52" i="11"/>
  <c r="AZ53" i="11"/>
  <c r="AZ54" i="11"/>
  <c r="AZ55" i="11"/>
  <c r="AZ56" i="11"/>
  <c r="AZ57" i="11"/>
  <c r="AZ58" i="11"/>
  <c r="AZ59" i="11"/>
  <c r="AZ60" i="11"/>
  <c r="AZ61" i="11"/>
  <c r="AZ62" i="11"/>
  <c r="AZ63" i="11"/>
  <c r="AZ64" i="11"/>
  <c r="AZ15" i="11"/>
  <c r="AS16" i="11"/>
  <c r="AS17" i="11"/>
  <c r="AS18" i="11"/>
  <c r="AS19" i="11"/>
  <c r="AS20" i="11"/>
  <c r="AS21" i="11"/>
  <c r="AS22" i="11"/>
  <c r="AS23" i="11"/>
  <c r="AS24" i="11"/>
  <c r="AS25" i="11"/>
  <c r="AS26" i="11"/>
  <c r="AS27" i="11"/>
  <c r="AS28" i="11"/>
  <c r="AS29" i="11"/>
  <c r="AS30" i="11"/>
  <c r="AS31" i="11"/>
  <c r="AS32" i="11"/>
  <c r="AS33" i="11"/>
  <c r="AS34" i="11"/>
  <c r="AS35" i="11"/>
  <c r="AS36" i="11"/>
  <c r="AS37" i="11"/>
  <c r="AS38" i="11"/>
  <c r="AS39" i="11"/>
  <c r="AS40" i="11"/>
  <c r="AS41" i="11"/>
  <c r="AS42" i="11"/>
  <c r="AS43" i="11"/>
  <c r="AS44" i="11"/>
  <c r="AS45" i="11"/>
  <c r="AS46" i="11"/>
  <c r="AS47" i="11"/>
  <c r="AS48" i="11"/>
  <c r="AS49" i="11"/>
  <c r="AS50" i="11"/>
  <c r="AS51" i="11"/>
  <c r="AS52" i="11"/>
  <c r="AS53" i="11"/>
  <c r="AS54" i="11"/>
  <c r="AS55" i="11"/>
  <c r="AS56" i="11"/>
  <c r="AS57" i="11"/>
  <c r="AS58" i="11"/>
  <c r="AS59" i="11"/>
  <c r="AS60" i="11"/>
  <c r="AS61" i="11"/>
  <c r="AS62" i="11"/>
  <c r="AS63" i="11"/>
  <c r="AS64" i="11"/>
  <c r="AS15" i="11"/>
  <c r="AA16" i="11"/>
  <c r="AB16" i="11"/>
  <c r="AC16" i="11"/>
  <c r="AD16" i="11"/>
  <c r="AA17" i="11"/>
  <c r="AB17" i="11"/>
  <c r="AC17" i="11"/>
  <c r="AD17" i="11"/>
  <c r="AA18" i="11"/>
  <c r="AB18" i="11"/>
  <c r="DA18" i="11" s="1"/>
  <c r="AC18" i="11"/>
  <c r="AD18" i="11"/>
  <c r="AA19" i="11"/>
  <c r="AB19" i="11"/>
  <c r="AC19" i="11"/>
  <c r="AD19" i="11"/>
  <c r="AA20" i="11"/>
  <c r="AB20" i="11"/>
  <c r="AC20" i="11"/>
  <c r="AD20" i="11"/>
  <c r="AA21" i="11"/>
  <c r="AB21" i="11"/>
  <c r="AC21" i="11"/>
  <c r="AD21" i="11"/>
  <c r="AA22" i="11"/>
  <c r="AB22" i="11"/>
  <c r="AC22" i="11"/>
  <c r="AD22" i="11"/>
  <c r="AA23" i="11"/>
  <c r="AB23" i="11"/>
  <c r="AC23" i="11"/>
  <c r="AD23" i="11"/>
  <c r="AA24" i="11"/>
  <c r="AB24" i="11"/>
  <c r="AC24" i="11"/>
  <c r="AD24" i="11"/>
  <c r="AA25" i="11"/>
  <c r="AB25" i="11"/>
  <c r="AC25" i="11"/>
  <c r="AD25" i="11"/>
  <c r="AA26" i="11"/>
  <c r="AB26" i="11"/>
  <c r="AC26" i="11"/>
  <c r="AD26" i="11"/>
  <c r="AA27" i="11"/>
  <c r="AB27" i="11"/>
  <c r="AC27" i="11"/>
  <c r="AD27" i="11"/>
  <c r="AA28" i="11"/>
  <c r="AB28" i="11"/>
  <c r="AC28" i="11"/>
  <c r="AD28" i="11"/>
  <c r="AA29" i="11"/>
  <c r="AB29" i="11"/>
  <c r="AC29" i="11"/>
  <c r="AD29" i="11"/>
  <c r="AA30" i="11"/>
  <c r="AB30" i="11"/>
  <c r="AC30" i="11"/>
  <c r="AD30" i="11"/>
  <c r="AA31" i="11"/>
  <c r="AB31" i="11"/>
  <c r="AC31" i="11"/>
  <c r="AD31" i="11"/>
  <c r="AA32" i="11"/>
  <c r="AB32" i="11"/>
  <c r="AC32" i="11"/>
  <c r="AD32" i="11"/>
  <c r="AA33" i="11"/>
  <c r="AB33" i="11"/>
  <c r="AC33" i="11"/>
  <c r="AD33" i="11"/>
  <c r="AA34" i="11"/>
  <c r="AB34" i="11"/>
  <c r="AC34" i="11"/>
  <c r="AD34" i="11"/>
  <c r="AA35" i="11"/>
  <c r="AB35" i="11"/>
  <c r="AC35" i="11"/>
  <c r="AD35" i="11"/>
  <c r="AA36" i="11"/>
  <c r="AB36" i="11"/>
  <c r="AC36" i="11"/>
  <c r="AD36" i="11"/>
  <c r="AA37" i="11"/>
  <c r="AB37" i="11"/>
  <c r="AC37" i="11"/>
  <c r="AD37" i="11"/>
  <c r="AA38" i="11"/>
  <c r="AB38" i="11"/>
  <c r="AC38" i="11"/>
  <c r="AD38" i="11"/>
  <c r="AA39" i="11"/>
  <c r="AB39" i="11"/>
  <c r="AC39" i="11"/>
  <c r="AD39" i="11"/>
  <c r="AA40" i="11"/>
  <c r="AB40" i="11"/>
  <c r="AC40" i="11"/>
  <c r="AD40" i="11"/>
  <c r="AA41" i="11"/>
  <c r="AB41" i="11"/>
  <c r="AC41" i="11"/>
  <c r="AD41" i="11"/>
  <c r="AA42" i="11"/>
  <c r="AB42" i="11"/>
  <c r="AC42" i="11"/>
  <c r="AD42" i="11"/>
  <c r="AA43" i="11"/>
  <c r="AB43" i="11"/>
  <c r="AC43" i="11"/>
  <c r="AD43" i="11"/>
  <c r="AA44" i="11"/>
  <c r="AB44" i="11"/>
  <c r="AC44" i="11"/>
  <c r="AD44" i="11"/>
  <c r="AA45" i="11"/>
  <c r="AB45" i="11"/>
  <c r="AC45" i="11"/>
  <c r="AD45" i="11"/>
  <c r="AA46" i="11"/>
  <c r="AB46" i="11"/>
  <c r="AC46" i="11"/>
  <c r="AD46" i="11"/>
  <c r="AA47" i="11"/>
  <c r="AB47" i="11"/>
  <c r="AC47" i="11"/>
  <c r="AD47" i="11"/>
  <c r="AA48" i="11"/>
  <c r="AB48" i="11"/>
  <c r="AC48" i="11"/>
  <c r="AD48" i="11"/>
  <c r="AA49" i="11"/>
  <c r="AB49" i="11"/>
  <c r="AC49" i="11"/>
  <c r="AD49" i="11"/>
  <c r="AA50" i="11"/>
  <c r="AB50" i="11"/>
  <c r="AC50" i="11"/>
  <c r="AD50" i="11"/>
  <c r="AA51" i="11"/>
  <c r="AB51" i="11"/>
  <c r="AC51" i="11"/>
  <c r="AD51" i="11"/>
  <c r="AA52" i="11"/>
  <c r="AB52" i="11"/>
  <c r="AC52" i="11"/>
  <c r="AD52" i="11"/>
  <c r="AA53" i="11"/>
  <c r="AB53" i="11"/>
  <c r="AC53" i="11"/>
  <c r="AD53" i="11"/>
  <c r="AA54" i="11"/>
  <c r="AB54" i="11"/>
  <c r="AC54" i="11"/>
  <c r="AD54" i="11"/>
  <c r="AA55" i="11"/>
  <c r="AB55" i="11"/>
  <c r="AC55" i="11"/>
  <c r="AD55" i="11"/>
  <c r="AA56" i="11"/>
  <c r="AB56" i="11"/>
  <c r="AC56" i="11"/>
  <c r="AD56" i="11"/>
  <c r="AA57" i="11"/>
  <c r="AB57" i="11"/>
  <c r="AC57" i="11"/>
  <c r="AD57" i="11"/>
  <c r="AA58" i="11"/>
  <c r="AB58" i="11"/>
  <c r="AC58" i="11"/>
  <c r="AD58" i="11"/>
  <c r="AA59" i="11"/>
  <c r="AB59" i="11"/>
  <c r="AC59" i="11"/>
  <c r="AD59" i="11"/>
  <c r="AA60" i="11"/>
  <c r="AB60" i="11"/>
  <c r="AC60" i="11"/>
  <c r="AD60" i="11"/>
  <c r="AA61" i="11"/>
  <c r="AB61" i="11"/>
  <c r="AC61" i="11"/>
  <c r="AD61" i="11"/>
  <c r="AA62" i="11"/>
  <c r="AB62" i="11"/>
  <c r="AC62" i="11"/>
  <c r="AD62" i="11"/>
  <c r="AA63" i="11"/>
  <c r="AB63" i="11"/>
  <c r="AC63" i="11"/>
  <c r="AD63" i="11"/>
  <c r="AA64" i="11"/>
  <c r="AB64" i="11"/>
  <c r="AC64" i="11"/>
  <c r="AD64" i="11"/>
  <c r="AD15" i="11"/>
  <c r="AC15" i="11"/>
  <c r="AB15" i="11"/>
  <c r="AA15" i="11"/>
  <c r="BK16" i="11"/>
  <c r="BK17" i="11"/>
  <c r="BK18" i="11"/>
  <c r="BK19" i="11"/>
  <c r="BK20" i="11"/>
  <c r="BK21" i="11"/>
  <c r="BK22" i="11"/>
  <c r="BK23" i="11"/>
  <c r="BK24" i="11"/>
  <c r="BK25" i="11"/>
  <c r="BK26" i="11"/>
  <c r="BK27" i="11"/>
  <c r="BK28" i="11"/>
  <c r="BK29" i="11"/>
  <c r="BK30" i="11"/>
  <c r="BK31" i="11"/>
  <c r="BK32" i="11"/>
  <c r="BK33" i="11"/>
  <c r="BK34" i="11"/>
  <c r="BK35" i="11"/>
  <c r="BK36" i="11"/>
  <c r="BK37" i="11"/>
  <c r="BK38" i="11"/>
  <c r="BK39" i="11"/>
  <c r="BK40" i="11"/>
  <c r="BK41" i="11"/>
  <c r="BK42" i="11"/>
  <c r="BK43" i="11"/>
  <c r="BK44" i="11"/>
  <c r="BK45" i="11"/>
  <c r="BK46" i="11"/>
  <c r="BK47" i="11"/>
  <c r="BK48" i="11"/>
  <c r="BK49" i="11"/>
  <c r="BK50" i="11"/>
  <c r="BK51" i="11"/>
  <c r="BK52" i="11"/>
  <c r="BK53" i="11"/>
  <c r="BK54" i="11"/>
  <c r="BK55" i="11"/>
  <c r="BK56" i="11"/>
  <c r="BK57" i="11"/>
  <c r="BK58" i="11"/>
  <c r="BK59" i="11"/>
  <c r="BK60" i="11"/>
  <c r="BK61" i="11"/>
  <c r="BK62" i="11"/>
  <c r="BK63" i="11"/>
  <c r="BK64" i="11"/>
  <c r="BK15" i="11"/>
  <c r="CM16" i="11"/>
  <c r="CM17" i="11"/>
  <c r="CM18" i="11"/>
  <c r="CM19" i="11"/>
  <c r="CM20" i="11"/>
  <c r="CM21" i="11"/>
  <c r="CM22" i="11"/>
  <c r="CM23" i="11"/>
  <c r="CM24" i="11"/>
  <c r="CM25" i="11"/>
  <c r="CM26" i="11"/>
  <c r="CM27" i="11"/>
  <c r="CM28" i="11"/>
  <c r="CM29" i="11"/>
  <c r="CM30" i="11"/>
  <c r="CM31" i="11"/>
  <c r="CM32" i="11"/>
  <c r="CM33" i="11"/>
  <c r="CM34" i="11"/>
  <c r="CM35" i="11"/>
  <c r="CM36" i="11"/>
  <c r="CM37" i="11"/>
  <c r="CM38" i="11"/>
  <c r="CM39" i="11"/>
  <c r="CM40" i="11"/>
  <c r="CM41" i="11"/>
  <c r="CM42" i="11"/>
  <c r="CM43" i="11"/>
  <c r="CM44" i="11"/>
  <c r="CM45" i="11"/>
  <c r="CM46" i="11"/>
  <c r="CM47" i="11"/>
  <c r="CM48" i="11"/>
  <c r="CM49" i="11"/>
  <c r="CM50" i="11"/>
  <c r="CM51" i="11"/>
  <c r="CM52" i="11"/>
  <c r="CM53" i="11"/>
  <c r="CM54" i="11"/>
  <c r="CM55" i="11"/>
  <c r="CM56" i="11"/>
  <c r="CM57" i="11"/>
  <c r="CM58" i="11"/>
  <c r="CM59" i="11"/>
  <c r="CM60" i="11"/>
  <c r="CM61" i="11"/>
  <c r="CM62" i="11"/>
  <c r="CM63" i="11"/>
  <c r="CM64" i="11"/>
  <c r="CM15" i="11"/>
  <c r="CK16" i="11"/>
  <c r="CL16" i="11"/>
  <c r="CK17" i="11"/>
  <c r="CL17" i="11"/>
  <c r="CK18" i="11"/>
  <c r="CL18" i="11"/>
  <c r="CK19" i="11"/>
  <c r="CL19" i="11"/>
  <c r="CK20" i="11"/>
  <c r="CL20" i="11"/>
  <c r="CK21" i="11"/>
  <c r="CL21" i="11"/>
  <c r="CK22" i="11"/>
  <c r="CL22" i="11"/>
  <c r="CK23" i="11"/>
  <c r="CL23" i="11"/>
  <c r="CK24" i="11"/>
  <c r="CL24" i="11"/>
  <c r="CK25" i="11"/>
  <c r="CL25" i="11"/>
  <c r="CK26" i="11"/>
  <c r="CL26" i="11"/>
  <c r="CK27" i="11"/>
  <c r="CL27" i="11"/>
  <c r="CK28" i="11"/>
  <c r="CL28" i="11"/>
  <c r="CK29" i="11"/>
  <c r="CL29" i="11"/>
  <c r="CK30" i="11"/>
  <c r="CL30" i="11"/>
  <c r="CK31" i="11"/>
  <c r="CL31" i="11"/>
  <c r="CK32" i="11"/>
  <c r="CL32" i="11"/>
  <c r="CK33" i="11"/>
  <c r="CL33" i="11"/>
  <c r="CK34" i="11"/>
  <c r="CL34" i="11"/>
  <c r="CK35" i="11"/>
  <c r="CL35" i="11"/>
  <c r="CK36" i="11"/>
  <c r="CL36" i="11"/>
  <c r="CK37" i="11"/>
  <c r="CL37" i="11"/>
  <c r="CK38" i="11"/>
  <c r="CL38" i="11"/>
  <c r="CK39" i="11"/>
  <c r="CL39" i="11"/>
  <c r="CK40" i="11"/>
  <c r="CL40" i="11"/>
  <c r="CK41" i="11"/>
  <c r="CL41" i="11"/>
  <c r="CK42" i="11"/>
  <c r="CL42" i="11"/>
  <c r="CK43" i="11"/>
  <c r="CL43" i="11"/>
  <c r="CK44" i="11"/>
  <c r="CL44" i="11"/>
  <c r="CK45" i="11"/>
  <c r="CL45" i="11"/>
  <c r="CK46" i="11"/>
  <c r="CL46" i="11"/>
  <c r="CK47" i="11"/>
  <c r="CL47" i="11"/>
  <c r="CK48" i="11"/>
  <c r="CL48" i="11"/>
  <c r="CK49" i="11"/>
  <c r="CL49" i="11"/>
  <c r="CK50" i="11"/>
  <c r="CL50" i="11"/>
  <c r="CK51" i="11"/>
  <c r="CL51" i="11"/>
  <c r="CK52" i="11"/>
  <c r="CL52" i="11"/>
  <c r="CK53" i="11"/>
  <c r="CL53" i="11"/>
  <c r="CK54" i="11"/>
  <c r="CL54" i="11"/>
  <c r="CK55" i="11"/>
  <c r="CL55" i="11"/>
  <c r="CK56" i="11"/>
  <c r="CL56" i="11"/>
  <c r="CK57" i="11"/>
  <c r="CL57" i="11"/>
  <c r="CK58" i="11"/>
  <c r="CL58" i="11"/>
  <c r="CK59" i="11"/>
  <c r="CL59" i="11"/>
  <c r="CK60" i="11"/>
  <c r="CL60" i="11"/>
  <c r="CK61" i="11"/>
  <c r="CL61" i="11"/>
  <c r="CK62" i="11"/>
  <c r="CL62" i="11"/>
  <c r="CK63" i="11"/>
  <c r="CL63" i="11"/>
  <c r="CK64" i="11"/>
  <c r="CL64" i="11"/>
  <c r="CL15" i="11"/>
  <c r="CK15" i="11"/>
  <c r="BQ16" i="11"/>
  <c r="BR16" i="11"/>
  <c r="BS16" i="11"/>
  <c r="BT16" i="11"/>
  <c r="BU16" i="11"/>
  <c r="BV16" i="11"/>
  <c r="BW16" i="11"/>
  <c r="BX16" i="11"/>
  <c r="BY16" i="11"/>
  <c r="BZ16" i="11"/>
  <c r="CA16" i="11"/>
  <c r="BQ17" i="11"/>
  <c r="BR17" i="11"/>
  <c r="BS17" i="11"/>
  <c r="BT17" i="11"/>
  <c r="BU17" i="11"/>
  <c r="BV17" i="11"/>
  <c r="BW17" i="11"/>
  <c r="BX17" i="11"/>
  <c r="BY17" i="11"/>
  <c r="BZ17" i="11"/>
  <c r="CA17" i="11"/>
  <c r="BQ18" i="11"/>
  <c r="BR18" i="11"/>
  <c r="BS18" i="11"/>
  <c r="BT18" i="11"/>
  <c r="BU18" i="11"/>
  <c r="BV18" i="11"/>
  <c r="BW18" i="11"/>
  <c r="BX18" i="11"/>
  <c r="BY18" i="11"/>
  <c r="BZ18" i="11"/>
  <c r="CA18" i="11"/>
  <c r="BQ19" i="11"/>
  <c r="BR19" i="11"/>
  <c r="BS19" i="11"/>
  <c r="BT19" i="11"/>
  <c r="BU19" i="11"/>
  <c r="BV19" i="11"/>
  <c r="BW19" i="11"/>
  <c r="BX19" i="11"/>
  <c r="BY19" i="11"/>
  <c r="BZ19" i="11"/>
  <c r="CA19" i="11"/>
  <c r="BQ20" i="11"/>
  <c r="BR20" i="11"/>
  <c r="BS20" i="11"/>
  <c r="BT20" i="11"/>
  <c r="BU20" i="11"/>
  <c r="BV20" i="11"/>
  <c r="BW20" i="11"/>
  <c r="BX20" i="11"/>
  <c r="BY20" i="11"/>
  <c r="BZ20" i="11"/>
  <c r="CA20" i="11"/>
  <c r="BQ21" i="11"/>
  <c r="BR21" i="11"/>
  <c r="BS21" i="11"/>
  <c r="BT21" i="11"/>
  <c r="BU21" i="11"/>
  <c r="BV21" i="11"/>
  <c r="BW21" i="11"/>
  <c r="BX21" i="11"/>
  <c r="BY21" i="11"/>
  <c r="BZ21" i="11"/>
  <c r="CA21" i="11"/>
  <c r="BQ22" i="11"/>
  <c r="BR22" i="11"/>
  <c r="BS22" i="11"/>
  <c r="BT22" i="11"/>
  <c r="BU22" i="11"/>
  <c r="BV22" i="11"/>
  <c r="BW22" i="11"/>
  <c r="BX22" i="11"/>
  <c r="BY22" i="11"/>
  <c r="BZ22" i="11"/>
  <c r="CA22" i="11"/>
  <c r="BQ23" i="11"/>
  <c r="BR23" i="11"/>
  <c r="BS23" i="11"/>
  <c r="BT23" i="11"/>
  <c r="BU23" i="11"/>
  <c r="BV23" i="11"/>
  <c r="BW23" i="11"/>
  <c r="BX23" i="11"/>
  <c r="BY23" i="11"/>
  <c r="BZ23" i="11"/>
  <c r="CA23" i="11"/>
  <c r="BQ24" i="11"/>
  <c r="BR24" i="11"/>
  <c r="BS24" i="11"/>
  <c r="BT24" i="11"/>
  <c r="BU24" i="11"/>
  <c r="BV24" i="11"/>
  <c r="BW24" i="11"/>
  <c r="BX24" i="11"/>
  <c r="BY24" i="11"/>
  <c r="BZ24" i="11"/>
  <c r="CA24" i="11"/>
  <c r="BQ25" i="11"/>
  <c r="BR25" i="11"/>
  <c r="BS25" i="11"/>
  <c r="BT25" i="11"/>
  <c r="BU25" i="11"/>
  <c r="BV25" i="11"/>
  <c r="BW25" i="11"/>
  <c r="BX25" i="11"/>
  <c r="BY25" i="11"/>
  <c r="BZ25" i="11"/>
  <c r="CA25" i="11"/>
  <c r="BQ26" i="11"/>
  <c r="BR26" i="11"/>
  <c r="BS26" i="11"/>
  <c r="BT26" i="11"/>
  <c r="BU26" i="11"/>
  <c r="BV26" i="11"/>
  <c r="BW26" i="11"/>
  <c r="BX26" i="11"/>
  <c r="BY26" i="11"/>
  <c r="BZ26" i="11"/>
  <c r="CA26" i="11"/>
  <c r="BQ27" i="11"/>
  <c r="BR27" i="11"/>
  <c r="BS27" i="11"/>
  <c r="BT27" i="11"/>
  <c r="BU27" i="11"/>
  <c r="BV27" i="11"/>
  <c r="BW27" i="11"/>
  <c r="BX27" i="11"/>
  <c r="BY27" i="11"/>
  <c r="BZ27" i="11"/>
  <c r="CA27" i="11"/>
  <c r="BQ28" i="11"/>
  <c r="BR28" i="11"/>
  <c r="BS28" i="11"/>
  <c r="BT28" i="11"/>
  <c r="BU28" i="11"/>
  <c r="BV28" i="11"/>
  <c r="BW28" i="11"/>
  <c r="BX28" i="11"/>
  <c r="BY28" i="11"/>
  <c r="BZ28" i="11"/>
  <c r="CA28" i="11"/>
  <c r="BQ29" i="11"/>
  <c r="BR29" i="11"/>
  <c r="BS29" i="11"/>
  <c r="BT29" i="11"/>
  <c r="BU29" i="11"/>
  <c r="BV29" i="11"/>
  <c r="BW29" i="11"/>
  <c r="BX29" i="11"/>
  <c r="BY29" i="11"/>
  <c r="BZ29" i="11"/>
  <c r="CA29" i="11"/>
  <c r="BQ30" i="11"/>
  <c r="BR30" i="11"/>
  <c r="BS30" i="11"/>
  <c r="BT30" i="11"/>
  <c r="BU30" i="11"/>
  <c r="BV30" i="11"/>
  <c r="BW30" i="11"/>
  <c r="BX30" i="11"/>
  <c r="BY30" i="11"/>
  <c r="BZ30" i="11"/>
  <c r="CA30" i="11"/>
  <c r="BQ31" i="11"/>
  <c r="BR31" i="11"/>
  <c r="BS31" i="11"/>
  <c r="BT31" i="11"/>
  <c r="BU31" i="11"/>
  <c r="BV31" i="11"/>
  <c r="BW31" i="11"/>
  <c r="BX31" i="11"/>
  <c r="BY31" i="11"/>
  <c r="BZ31" i="11"/>
  <c r="CA31" i="11"/>
  <c r="BQ32" i="11"/>
  <c r="BR32" i="11"/>
  <c r="BS32" i="11"/>
  <c r="BT32" i="11"/>
  <c r="BU32" i="11"/>
  <c r="BV32" i="11"/>
  <c r="BW32" i="11"/>
  <c r="BX32" i="11"/>
  <c r="BY32" i="11"/>
  <c r="BZ32" i="11"/>
  <c r="CA32" i="11"/>
  <c r="BQ33" i="11"/>
  <c r="BR33" i="11"/>
  <c r="BS33" i="11"/>
  <c r="BT33" i="11"/>
  <c r="BU33" i="11"/>
  <c r="BV33" i="11"/>
  <c r="BW33" i="11"/>
  <c r="BX33" i="11"/>
  <c r="BY33" i="11"/>
  <c r="BZ33" i="11"/>
  <c r="CA33" i="11"/>
  <c r="BQ34" i="11"/>
  <c r="BR34" i="11"/>
  <c r="BS34" i="11"/>
  <c r="BT34" i="11"/>
  <c r="BU34" i="11"/>
  <c r="BV34" i="11"/>
  <c r="BW34" i="11"/>
  <c r="BX34" i="11"/>
  <c r="BY34" i="11"/>
  <c r="BZ34" i="11"/>
  <c r="CA34" i="11"/>
  <c r="BQ35" i="11"/>
  <c r="BR35" i="11"/>
  <c r="BS35" i="11"/>
  <c r="BT35" i="11"/>
  <c r="BU35" i="11"/>
  <c r="BV35" i="11"/>
  <c r="BW35" i="11"/>
  <c r="BX35" i="11"/>
  <c r="BY35" i="11"/>
  <c r="BZ35" i="11"/>
  <c r="CA35" i="11"/>
  <c r="BQ36" i="11"/>
  <c r="BR36" i="11"/>
  <c r="BS36" i="11"/>
  <c r="BT36" i="11"/>
  <c r="BU36" i="11"/>
  <c r="BV36" i="11"/>
  <c r="BW36" i="11"/>
  <c r="BX36" i="11"/>
  <c r="BY36" i="11"/>
  <c r="BZ36" i="11"/>
  <c r="CA36" i="11"/>
  <c r="BQ37" i="11"/>
  <c r="BR37" i="11"/>
  <c r="BS37" i="11"/>
  <c r="BT37" i="11"/>
  <c r="BU37" i="11"/>
  <c r="BV37" i="11"/>
  <c r="BW37" i="11"/>
  <c r="BX37" i="11"/>
  <c r="BY37" i="11"/>
  <c r="BZ37" i="11"/>
  <c r="CA37" i="11"/>
  <c r="BQ38" i="11"/>
  <c r="BR38" i="11"/>
  <c r="BS38" i="11"/>
  <c r="BT38" i="11"/>
  <c r="BU38" i="11"/>
  <c r="BV38" i="11"/>
  <c r="BW38" i="11"/>
  <c r="BX38" i="11"/>
  <c r="BY38" i="11"/>
  <c r="BZ38" i="11"/>
  <c r="CA38" i="11"/>
  <c r="BQ39" i="11"/>
  <c r="BR39" i="11"/>
  <c r="BS39" i="11"/>
  <c r="BT39" i="11"/>
  <c r="BU39" i="11"/>
  <c r="BV39" i="11"/>
  <c r="BW39" i="11"/>
  <c r="BX39" i="11"/>
  <c r="BY39" i="11"/>
  <c r="BZ39" i="11"/>
  <c r="CA39" i="11"/>
  <c r="BQ40" i="11"/>
  <c r="BR40" i="11"/>
  <c r="BS40" i="11"/>
  <c r="BT40" i="11"/>
  <c r="BU40" i="11"/>
  <c r="BV40" i="11"/>
  <c r="BW40" i="11"/>
  <c r="BX40" i="11"/>
  <c r="BY40" i="11"/>
  <c r="BZ40" i="11"/>
  <c r="CA40" i="11"/>
  <c r="BQ41" i="11"/>
  <c r="BR41" i="11"/>
  <c r="BS41" i="11"/>
  <c r="BT41" i="11"/>
  <c r="BU41" i="11"/>
  <c r="BV41" i="11"/>
  <c r="BW41" i="11"/>
  <c r="BX41" i="11"/>
  <c r="BY41" i="11"/>
  <c r="BZ41" i="11"/>
  <c r="CA41" i="11"/>
  <c r="BQ42" i="11"/>
  <c r="BR42" i="11"/>
  <c r="BS42" i="11"/>
  <c r="BT42" i="11"/>
  <c r="BU42" i="11"/>
  <c r="BV42" i="11"/>
  <c r="BW42" i="11"/>
  <c r="BX42" i="11"/>
  <c r="BY42" i="11"/>
  <c r="BZ42" i="11"/>
  <c r="CA42" i="11"/>
  <c r="BQ43" i="11"/>
  <c r="BR43" i="11"/>
  <c r="BS43" i="11"/>
  <c r="BT43" i="11"/>
  <c r="BU43" i="11"/>
  <c r="BV43" i="11"/>
  <c r="BW43" i="11"/>
  <c r="BX43" i="11"/>
  <c r="BY43" i="11"/>
  <c r="BZ43" i="11"/>
  <c r="CA43" i="11"/>
  <c r="BQ44" i="11"/>
  <c r="BR44" i="11"/>
  <c r="BS44" i="11"/>
  <c r="BT44" i="11"/>
  <c r="BU44" i="11"/>
  <c r="BV44" i="11"/>
  <c r="BW44" i="11"/>
  <c r="BX44" i="11"/>
  <c r="BY44" i="11"/>
  <c r="BZ44" i="11"/>
  <c r="CA44" i="11"/>
  <c r="BQ45" i="11"/>
  <c r="BR45" i="11"/>
  <c r="BS45" i="11"/>
  <c r="BT45" i="11"/>
  <c r="BU45" i="11"/>
  <c r="BV45" i="11"/>
  <c r="BW45" i="11"/>
  <c r="BX45" i="11"/>
  <c r="BY45" i="11"/>
  <c r="BZ45" i="11"/>
  <c r="CA45" i="11"/>
  <c r="BQ46" i="11"/>
  <c r="BR46" i="11"/>
  <c r="BS46" i="11"/>
  <c r="BT46" i="11"/>
  <c r="BU46" i="11"/>
  <c r="BV46" i="11"/>
  <c r="BW46" i="11"/>
  <c r="BX46" i="11"/>
  <c r="BY46" i="11"/>
  <c r="BZ46" i="11"/>
  <c r="CA46" i="11"/>
  <c r="BQ47" i="11"/>
  <c r="BR47" i="11"/>
  <c r="BS47" i="11"/>
  <c r="BT47" i="11"/>
  <c r="BU47" i="11"/>
  <c r="BV47" i="11"/>
  <c r="BW47" i="11"/>
  <c r="BX47" i="11"/>
  <c r="BY47" i="11"/>
  <c r="BZ47" i="11"/>
  <c r="CA47" i="11"/>
  <c r="BQ48" i="11"/>
  <c r="BR48" i="11"/>
  <c r="BS48" i="11"/>
  <c r="BT48" i="11"/>
  <c r="BU48" i="11"/>
  <c r="BV48" i="11"/>
  <c r="BW48" i="11"/>
  <c r="BX48" i="11"/>
  <c r="BY48" i="11"/>
  <c r="BZ48" i="11"/>
  <c r="CA48" i="11"/>
  <c r="BQ49" i="11"/>
  <c r="BR49" i="11"/>
  <c r="BS49" i="11"/>
  <c r="BT49" i="11"/>
  <c r="BU49" i="11"/>
  <c r="BV49" i="11"/>
  <c r="BW49" i="11"/>
  <c r="BX49" i="11"/>
  <c r="BY49" i="11"/>
  <c r="BZ49" i="11"/>
  <c r="CA49" i="11"/>
  <c r="BQ50" i="11"/>
  <c r="BR50" i="11"/>
  <c r="BS50" i="11"/>
  <c r="BT50" i="11"/>
  <c r="BU50" i="11"/>
  <c r="BV50" i="11"/>
  <c r="BW50" i="11"/>
  <c r="BX50" i="11"/>
  <c r="BY50" i="11"/>
  <c r="BZ50" i="11"/>
  <c r="CA50" i="11"/>
  <c r="BQ51" i="11"/>
  <c r="BR51" i="11"/>
  <c r="BS51" i="11"/>
  <c r="BT51" i="11"/>
  <c r="BU51" i="11"/>
  <c r="BV51" i="11"/>
  <c r="BW51" i="11"/>
  <c r="BX51" i="11"/>
  <c r="BY51" i="11"/>
  <c r="BZ51" i="11"/>
  <c r="CA51" i="11"/>
  <c r="BQ52" i="11"/>
  <c r="BR52" i="11"/>
  <c r="BS52" i="11"/>
  <c r="BT52" i="11"/>
  <c r="BU52" i="11"/>
  <c r="BV52" i="11"/>
  <c r="BW52" i="11"/>
  <c r="BX52" i="11"/>
  <c r="BY52" i="11"/>
  <c r="BZ52" i="11"/>
  <c r="CA52" i="11"/>
  <c r="BQ53" i="11"/>
  <c r="BR53" i="11"/>
  <c r="BS53" i="11"/>
  <c r="BT53" i="11"/>
  <c r="BU53" i="11"/>
  <c r="BV53" i="11"/>
  <c r="BW53" i="11"/>
  <c r="BX53" i="11"/>
  <c r="BY53" i="11"/>
  <c r="BZ53" i="11"/>
  <c r="CA53" i="11"/>
  <c r="BQ54" i="11"/>
  <c r="BR54" i="11"/>
  <c r="BS54" i="11"/>
  <c r="BT54" i="11"/>
  <c r="BU54" i="11"/>
  <c r="BV54" i="11"/>
  <c r="BW54" i="11"/>
  <c r="BX54" i="11"/>
  <c r="BY54" i="11"/>
  <c r="BZ54" i="11"/>
  <c r="CA54" i="11"/>
  <c r="BQ55" i="11"/>
  <c r="BR55" i="11"/>
  <c r="BS55" i="11"/>
  <c r="BT55" i="11"/>
  <c r="BU55" i="11"/>
  <c r="BV55" i="11"/>
  <c r="BW55" i="11"/>
  <c r="BX55" i="11"/>
  <c r="BY55" i="11"/>
  <c r="BZ55" i="11"/>
  <c r="CA55" i="11"/>
  <c r="BQ56" i="11"/>
  <c r="BR56" i="11"/>
  <c r="BS56" i="11"/>
  <c r="BT56" i="11"/>
  <c r="BU56" i="11"/>
  <c r="BV56" i="11"/>
  <c r="BW56" i="11"/>
  <c r="BX56" i="11"/>
  <c r="BY56" i="11"/>
  <c r="BZ56" i="11"/>
  <c r="CA56" i="11"/>
  <c r="BQ57" i="11"/>
  <c r="BR57" i="11"/>
  <c r="BS57" i="11"/>
  <c r="BT57" i="11"/>
  <c r="BU57" i="11"/>
  <c r="BV57" i="11"/>
  <c r="BW57" i="11"/>
  <c r="BX57" i="11"/>
  <c r="BY57" i="11"/>
  <c r="BZ57" i="11"/>
  <c r="CA57" i="11"/>
  <c r="BQ58" i="11"/>
  <c r="BR58" i="11"/>
  <c r="BS58" i="11"/>
  <c r="BT58" i="11"/>
  <c r="BU58" i="11"/>
  <c r="BV58" i="11"/>
  <c r="BW58" i="11"/>
  <c r="BX58" i="11"/>
  <c r="BY58" i="11"/>
  <c r="BZ58" i="11"/>
  <c r="CA58" i="11"/>
  <c r="BQ59" i="11"/>
  <c r="BR59" i="11"/>
  <c r="BS59" i="11"/>
  <c r="BT59" i="11"/>
  <c r="BU59" i="11"/>
  <c r="BV59" i="11"/>
  <c r="BW59" i="11"/>
  <c r="BX59" i="11"/>
  <c r="BY59" i="11"/>
  <c r="BZ59" i="11"/>
  <c r="CA59" i="11"/>
  <c r="BQ60" i="11"/>
  <c r="BR60" i="11"/>
  <c r="BS60" i="11"/>
  <c r="BT60" i="11"/>
  <c r="BU60" i="11"/>
  <c r="BV60" i="11"/>
  <c r="BW60" i="11"/>
  <c r="BX60" i="11"/>
  <c r="BY60" i="11"/>
  <c r="BZ60" i="11"/>
  <c r="CA60" i="11"/>
  <c r="BQ61" i="11"/>
  <c r="BR61" i="11"/>
  <c r="BS61" i="11"/>
  <c r="BT61" i="11"/>
  <c r="BU61" i="11"/>
  <c r="BV61" i="11"/>
  <c r="BW61" i="11"/>
  <c r="BX61" i="11"/>
  <c r="BY61" i="11"/>
  <c r="BZ61" i="11"/>
  <c r="CA61" i="11"/>
  <c r="BQ62" i="11"/>
  <c r="BR62" i="11"/>
  <c r="BS62" i="11"/>
  <c r="BT62" i="11"/>
  <c r="BU62" i="11"/>
  <c r="BV62" i="11"/>
  <c r="BW62" i="11"/>
  <c r="BX62" i="11"/>
  <c r="BY62" i="11"/>
  <c r="BZ62" i="11"/>
  <c r="CA62" i="11"/>
  <c r="BQ63" i="11"/>
  <c r="BR63" i="11"/>
  <c r="BS63" i="11"/>
  <c r="BT63" i="11"/>
  <c r="BU63" i="11"/>
  <c r="BV63" i="11"/>
  <c r="BW63" i="11"/>
  <c r="BX63" i="11"/>
  <c r="BY63" i="11"/>
  <c r="BZ63" i="11"/>
  <c r="CA63" i="11"/>
  <c r="BQ64" i="11"/>
  <c r="BR64" i="11"/>
  <c r="BS64" i="11"/>
  <c r="BT64" i="11"/>
  <c r="BU64" i="11"/>
  <c r="BV64" i="11"/>
  <c r="BW64" i="11"/>
  <c r="BX64" i="11"/>
  <c r="BY64" i="11"/>
  <c r="BZ64" i="11"/>
  <c r="CA64" i="11"/>
  <c r="CA15" i="11"/>
  <c r="BZ15" i="11"/>
  <c r="BY15" i="11"/>
  <c r="BX15" i="11"/>
  <c r="BW15" i="11"/>
  <c r="BV15" i="11"/>
  <c r="BU15" i="11"/>
  <c r="BT15" i="11"/>
  <c r="BS15" i="11"/>
  <c r="BR15" i="11"/>
  <c r="BQ15" i="11"/>
  <c r="BG16" i="11"/>
  <c r="BH16" i="11"/>
  <c r="BI16" i="11"/>
  <c r="BJ16" i="11"/>
  <c r="BG17" i="11"/>
  <c r="BH17" i="11"/>
  <c r="BI17" i="11"/>
  <c r="BJ17" i="11"/>
  <c r="BG18" i="11"/>
  <c r="BH18" i="11"/>
  <c r="BI18" i="11"/>
  <c r="BJ18" i="11"/>
  <c r="BG19" i="11"/>
  <c r="BH19" i="11"/>
  <c r="BI19" i="11"/>
  <c r="BJ19" i="11"/>
  <c r="BG20" i="11"/>
  <c r="BH20" i="11"/>
  <c r="BI20" i="11"/>
  <c r="BJ20" i="11"/>
  <c r="BG21" i="11"/>
  <c r="BH21" i="11"/>
  <c r="BI21" i="11"/>
  <c r="BJ21" i="11"/>
  <c r="BG22" i="11"/>
  <c r="BH22" i="11"/>
  <c r="BI22" i="11"/>
  <c r="BJ22" i="11"/>
  <c r="BG23" i="11"/>
  <c r="BH23" i="11"/>
  <c r="BI23" i="11"/>
  <c r="BJ23" i="11"/>
  <c r="BG24" i="11"/>
  <c r="BH24" i="11"/>
  <c r="BI24" i="11"/>
  <c r="BJ24" i="11"/>
  <c r="BG25" i="11"/>
  <c r="BH25" i="11"/>
  <c r="BI25" i="11"/>
  <c r="BJ25" i="11"/>
  <c r="BG26" i="11"/>
  <c r="BH26" i="11"/>
  <c r="BI26" i="11"/>
  <c r="BJ26" i="11"/>
  <c r="BG27" i="11"/>
  <c r="BH27" i="11"/>
  <c r="BI27" i="11"/>
  <c r="BJ27" i="11"/>
  <c r="BG28" i="11"/>
  <c r="BH28" i="11"/>
  <c r="BI28" i="11"/>
  <c r="BJ28" i="11"/>
  <c r="BG29" i="11"/>
  <c r="BH29" i="11"/>
  <c r="BI29" i="11"/>
  <c r="BJ29" i="11"/>
  <c r="BG30" i="11"/>
  <c r="BH30" i="11"/>
  <c r="BI30" i="11"/>
  <c r="BJ30" i="11"/>
  <c r="BG31" i="11"/>
  <c r="BH31" i="11"/>
  <c r="BI31" i="11"/>
  <c r="BJ31" i="11"/>
  <c r="BG32" i="11"/>
  <c r="BH32" i="11"/>
  <c r="BI32" i="11"/>
  <c r="BJ32" i="11"/>
  <c r="BG33" i="11"/>
  <c r="BH33" i="11"/>
  <c r="BI33" i="11"/>
  <c r="BJ33" i="11"/>
  <c r="BG34" i="11"/>
  <c r="BH34" i="11"/>
  <c r="BI34" i="11"/>
  <c r="BJ34" i="11"/>
  <c r="BG35" i="11"/>
  <c r="BH35" i="11"/>
  <c r="BI35" i="11"/>
  <c r="BJ35" i="11"/>
  <c r="BG36" i="11"/>
  <c r="BH36" i="11"/>
  <c r="BI36" i="11"/>
  <c r="BJ36" i="11"/>
  <c r="BG37" i="11"/>
  <c r="BH37" i="11"/>
  <c r="BI37" i="11"/>
  <c r="BJ37" i="11"/>
  <c r="BG38" i="11"/>
  <c r="BH38" i="11"/>
  <c r="BI38" i="11"/>
  <c r="BJ38" i="11"/>
  <c r="BG39" i="11"/>
  <c r="BH39" i="11"/>
  <c r="BI39" i="11"/>
  <c r="BJ39" i="11"/>
  <c r="BG40" i="11"/>
  <c r="BH40" i="11"/>
  <c r="BI40" i="11"/>
  <c r="BJ40" i="11"/>
  <c r="BG41" i="11"/>
  <c r="BH41" i="11"/>
  <c r="BI41" i="11"/>
  <c r="BJ41" i="11"/>
  <c r="BG42" i="11"/>
  <c r="BH42" i="11"/>
  <c r="BI42" i="11"/>
  <c r="BJ42" i="11"/>
  <c r="BG43" i="11"/>
  <c r="BH43" i="11"/>
  <c r="BI43" i="11"/>
  <c r="BJ43" i="11"/>
  <c r="BG44" i="11"/>
  <c r="BH44" i="11"/>
  <c r="BI44" i="11"/>
  <c r="BJ44" i="11"/>
  <c r="BG45" i="11"/>
  <c r="BH45" i="11"/>
  <c r="BI45" i="11"/>
  <c r="BJ45" i="11"/>
  <c r="BG46" i="11"/>
  <c r="BH46" i="11"/>
  <c r="BI46" i="11"/>
  <c r="BJ46" i="11"/>
  <c r="BG47" i="11"/>
  <c r="BH47" i="11"/>
  <c r="BI47" i="11"/>
  <c r="BJ47" i="11"/>
  <c r="BG48" i="11"/>
  <c r="BH48" i="11"/>
  <c r="BI48" i="11"/>
  <c r="BJ48" i="11"/>
  <c r="BG49" i="11"/>
  <c r="BH49" i="11"/>
  <c r="BI49" i="11"/>
  <c r="BJ49" i="11"/>
  <c r="BG50" i="11"/>
  <c r="BH50" i="11"/>
  <c r="BI50" i="11"/>
  <c r="BJ50" i="11"/>
  <c r="BG51" i="11"/>
  <c r="BH51" i="11"/>
  <c r="BI51" i="11"/>
  <c r="BJ51" i="11"/>
  <c r="BG52" i="11"/>
  <c r="BH52" i="11"/>
  <c r="BI52" i="11"/>
  <c r="BJ52" i="11"/>
  <c r="BG53" i="11"/>
  <c r="BH53" i="11"/>
  <c r="BI53" i="11"/>
  <c r="BJ53" i="11"/>
  <c r="BG54" i="11"/>
  <c r="BH54" i="11"/>
  <c r="BI54" i="11"/>
  <c r="BJ54" i="11"/>
  <c r="BG55" i="11"/>
  <c r="BH55" i="11"/>
  <c r="BI55" i="11"/>
  <c r="BJ55" i="11"/>
  <c r="BG56" i="11"/>
  <c r="BH56" i="11"/>
  <c r="BI56" i="11"/>
  <c r="BJ56" i="11"/>
  <c r="BG57" i="11"/>
  <c r="BH57" i="11"/>
  <c r="BI57" i="11"/>
  <c r="BJ57" i="11"/>
  <c r="BG58" i="11"/>
  <c r="BH58" i="11"/>
  <c r="BI58" i="11"/>
  <c r="BJ58" i="11"/>
  <c r="BG59" i="11"/>
  <c r="BH59" i="11"/>
  <c r="BI59" i="11"/>
  <c r="BJ59" i="11"/>
  <c r="BG60" i="11"/>
  <c r="BH60" i="11"/>
  <c r="BI60" i="11"/>
  <c r="BJ60" i="11"/>
  <c r="BG61" i="11"/>
  <c r="BH61" i="11"/>
  <c r="BI61" i="11"/>
  <c r="BJ61" i="11"/>
  <c r="BG62" i="11"/>
  <c r="BH62" i="11"/>
  <c r="BI62" i="11"/>
  <c r="BJ62" i="11"/>
  <c r="BG63" i="11"/>
  <c r="BH63" i="11"/>
  <c r="BI63" i="11"/>
  <c r="BJ63" i="11"/>
  <c r="BG64" i="11"/>
  <c r="BH64" i="11"/>
  <c r="BI64" i="11"/>
  <c r="BJ64" i="11"/>
  <c r="BJ15" i="11"/>
  <c r="BI15" i="11"/>
  <c r="BH15" i="11"/>
  <c r="BG15" i="11"/>
  <c r="BA16" i="11"/>
  <c r="BB16" i="11"/>
  <c r="BC16" i="11"/>
  <c r="BD16" i="11"/>
  <c r="BE16" i="11"/>
  <c r="BF16" i="11"/>
  <c r="BA17" i="11"/>
  <c r="BB17" i="11"/>
  <c r="BC17" i="11"/>
  <c r="BD17" i="11"/>
  <c r="BE17" i="11"/>
  <c r="BF17" i="11"/>
  <c r="BA18" i="11"/>
  <c r="BB18" i="11"/>
  <c r="BC18" i="11"/>
  <c r="BD18" i="11"/>
  <c r="BE18" i="11"/>
  <c r="BF18" i="11"/>
  <c r="BA19" i="11"/>
  <c r="BB19" i="11"/>
  <c r="BC19" i="11"/>
  <c r="BD19" i="11"/>
  <c r="BE19" i="11"/>
  <c r="BF19" i="11"/>
  <c r="BA20" i="11"/>
  <c r="BB20" i="11"/>
  <c r="BC20" i="11"/>
  <c r="BD20" i="11"/>
  <c r="BE20" i="11"/>
  <c r="BF20" i="11"/>
  <c r="BA21" i="11"/>
  <c r="BB21" i="11"/>
  <c r="BC21" i="11"/>
  <c r="BD21" i="11"/>
  <c r="BE21" i="11"/>
  <c r="BF21" i="11"/>
  <c r="BA22" i="11"/>
  <c r="BB22" i="11"/>
  <c r="BC22" i="11"/>
  <c r="BD22" i="11"/>
  <c r="BE22" i="11"/>
  <c r="BF22" i="11"/>
  <c r="BA23" i="11"/>
  <c r="BB23" i="11"/>
  <c r="BC23" i="11"/>
  <c r="BD23" i="11"/>
  <c r="BE23" i="11"/>
  <c r="BF23" i="11"/>
  <c r="BA24" i="11"/>
  <c r="BB24" i="11"/>
  <c r="BC24" i="11"/>
  <c r="BD24" i="11"/>
  <c r="BE24" i="11"/>
  <c r="BF24" i="11"/>
  <c r="BA25" i="11"/>
  <c r="BB25" i="11"/>
  <c r="BC25" i="11"/>
  <c r="BD25" i="11"/>
  <c r="BE25" i="11"/>
  <c r="BF25" i="11"/>
  <c r="BA26" i="11"/>
  <c r="BB26" i="11"/>
  <c r="BC26" i="11"/>
  <c r="BD26" i="11"/>
  <c r="BE26" i="11"/>
  <c r="BF26" i="11"/>
  <c r="BA27" i="11"/>
  <c r="BB27" i="11"/>
  <c r="BC27" i="11"/>
  <c r="BD27" i="11"/>
  <c r="BE27" i="11"/>
  <c r="BF27" i="11"/>
  <c r="BA28" i="11"/>
  <c r="BB28" i="11"/>
  <c r="BC28" i="11"/>
  <c r="BD28" i="11"/>
  <c r="BE28" i="11"/>
  <c r="BF28" i="11"/>
  <c r="BA29" i="11"/>
  <c r="BB29" i="11"/>
  <c r="BC29" i="11"/>
  <c r="BD29" i="11"/>
  <c r="BE29" i="11"/>
  <c r="BF29" i="11"/>
  <c r="BA30" i="11"/>
  <c r="BB30" i="11"/>
  <c r="BC30" i="11"/>
  <c r="BD30" i="11"/>
  <c r="BE30" i="11"/>
  <c r="BF30" i="11"/>
  <c r="BA31" i="11"/>
  <c r="BB31" i="11"/>
  <c r="BC31" i="11"/>
  <c r="BD31" i="11"/>
  <c r="BE31" i="11"/>
  <c r="BF31" i="11"/>
  <c r="BA32" i="11"/>
  <c r="BB32" i="11"/>
  <c r="BC32" i="11"/>
  <c r="BD32" i="11"/>
  <c r="BE32" i="11"/>
  <c r="BF32" i="11"/>
  <c r="BA33" i="11"/>
  <c r="BB33" i="11"/>
  <c r="BC33" i="11"/>
  <c r="BD33" i="11"/>
  <c r="BE33" i="11"/>
  <c r="BF33" i="11"/>
  <c r="BA34" i="11"/>
  <c r="BB34" i="11"/>
  <c r="BC34" i="11"/>
  <c r="BD34" i="11"/>
  <c r="BE34" i="11"/>
  <c r="BF34" i="11"/>
  <c r="BA35" i="11"/>
  <c r="BB35" i="11"/>
  <c r="BC35" i="11"/>
  <c r="BD35" i="11"/>
  <c r="BE35" i="11"/>
  <c r="BF35" i="11"/>
  <c r="BA36" i="11"/>
  <c r="BB36" i="11"/>
  <c r="BC36" i="11"/>
  <c r="BD36" i="11"/>
  <c r="BE36" i="11"/>
  <c r="BF36" i="11"/>
  <c r="BA37" i="11"/>
  <c r="BB37" i="11"/>
  <c r="BC37" i="11"/>
  <c r="BD37" i="11"/>
  <c r="BE37" i="11"/>
  <c r="BF37" i="11"/>
  <c r="BA38" i="11"/>
  <c r="BB38" i="11"/>
  <c r="BC38" i="11"/>
  <c r="BD38" i="11"/>
  <c r="BE38" i="11"/>
  <c r="BF38" i="11"/>
  <c r="BA39" i="11"/>
  <c r="BB39" i="11"/>
  <c r="BC39" i="11"/>
  <c r="BD39" i="11"/>
  <c r="BE39" i="11"/>
  <c r="BF39" i="11"/>
  <c r="BA40" i="11"/>
  <c r="BB40" i="11"/>
  <c r="BC40" i="11"/>
  <c r="BD40" i="11"/>
  <c r="BE40" i="11"/>
  <c r="BF40" i="11"/>
  <c r="BA41" i="11"/>
  <c r="BB41" i="11"/>
  <c r="BC41" i="11"/>
  <c r="BD41" i="11"/>
  <c r="BE41" i="11"/>
  <c r="BF41" i="11"/>
  <c r="BA42" i="11"/>
  <c r="BB42" i="11"/>
  <c r="BC42" i="11"/>
  <c r="BD42" i="11"/>
  <c r="BE42" i="11"/>
  <c r="BF42" i="11"/>
  <c r="BA43" i="11"/>
  <c r="BB43" i="11"/>
  <c r="BC43" i="11"/>
  <c r="BD43" i="11"/>
  <c r="BE43" i="11"/>
  <c r="BF43" i="11"/>
  <c r="BA44" i="11"/>
  <c r="BB44" i="11"/>
  <c r="BC44" i="11"/>
  <c r="BD44" i="11"/>
  <c r="BE44" i="11"/>
  <c r="BF44" i="11"/>
  <c r="BA45" i="11"/>
  <c r="BB45" i="11"/>
  <c r="BC45" i="11"/>
  <c r="BD45" i="11"/>
  <c r="BE45" i="11"/>
  <c r="BF45" i="11"/>
  <c r="BA46" i="11"/>
  <c r="BB46" i="11"/>
  <c r="BC46" i="11"/>
  <c r="BD46" i="11"/>
  <c r="BE46" i="11"/>
  <c r="BF46" i="11"/>
  <c r="BA47" i="11"/>
  <c r="BB47" i="11"/>
  <c r="BC47" i="11"/>
  <c r="BD47" i="11"/>
  <c r="BE47" i="11"/>
  <c r="BF47" i="11"/>
  <c r="BA48" i="11"/>
  <c r="BB48" i="11"/>
  <c r="BC48" i="11"/>
  <c r="BD48" i="11"/>
  <c r="BE48" i="11"/>
  <c r="BF48" i="11"/>
  <c r="BA49" i="11"/>
  <c r="BB49" i="11"/>
  <c r="BC49" i="11"/>
  <c r="BD49" i="11"/>
  <c r="BE49" i="11"/>
  <c r="BF49" i="11"/>
  <c r="BA50" i="11"/>
  <c r="BB50" i="11"/>
  <c r="BC50" i="11"/>
  <c r="BD50" i="11"/>
  <c r="BE50" i="11"/>
  <c r="BF50" i="11"/>
  <c r="BA51" i="11"/>
  <c r="BB51" i="11"/>
  <c r="BC51" i="11"/>
  <c r="BD51" i="11"/>
  <c r="BE51" i="11"/>
  <c r="BF51" i="11"/>
  <c r="BA52" i="11"/>
  <c r="BB52" i="11"/>
  <c r="BC52" i="11"/>
  <c r="BD52" i="11"/>
  <c r="BE52" i="11"/>
  <c r="BF52" i="11"/>
  <c r="BA53" i="11"/>
  <c r="BB53" i="11"/>
  <c r="BC53" i="11"/>
  <c r="BD53" i="11"/>
  <c r="BE53" i="11"/>
  <c r="BF53" i="11"/>
  <c r="BA54" i="11"/>
  <c r="BB54" i="11"/>
  <c r="BC54" i="11"/>
  <c r="BD54" i="11"/>
  <c r="BE54" i="11"/>
  <c r="BF54" i="11"/>
  <c r="BA55" i="11"/>
  <c r="BB55" i="11"/>
  <c r="BC55" i="11"/>
  <c r="BD55" i="11"/>
  <c r="BE55" i="11"/>
  <c r="BF55" i="11"/>
  <c r="BA56" i="11"/>
  <c r="BB56" i="11"/>
  <c r="BC56" i="11"/>
  <c r="BD56" i="11"/>
  <c r="BE56" i="11"/>
  <c r="BF56" i="11"/>
  <c r="BA57" i="11"/>
  <c r="BB57" i="11"/>
  <c r="BC57" i="11"/>
  <c r="BD57" i="11"/>
  <c r="BE57" i="11"/>
  <c r="BF57" i="11"/>
  <c r="BA58" i="11"/>
  <c r="BB58" i="11"/>
  <c r="BC58" i="11"/>
  <c r="BD58" i="11"/>
  <c r="BE58" i="11"/>
  <c r="BF58" i="11"/>
  <c r="BA59" i="11"/>
  <c r="BB59" i="11"/>
  <c r="BC59" i="11"/>
  <c r="BD59" i="11"/>
  <c r="BE59" i="11"/>
  <c r="BF59" i="11"/>
  <c r="BA60" i="11"/>
  <c r="BB60" i="11"/>
  <c r="BC60" i="11"/>
  <c r="BD60" i="11"/>
  <c r="BE60" i="11"/>
  <c r="BF60" i="11"/>
  <c r="BA61" i="11"/>
  <c r="BB61" i="11"/>
  <c r="BC61" i="11"/>
  <c r="BD61" i="11"/>
  <c r="BE61" i="11"/>
  <c r="BF61" i="11"/>
  <c r="BA62" i="11"/>
  <c r="BB62" i="11"/>
  <c r="BC62" i="11"/>
  <c r="BD62" i="11"/>
  <c r="BE62" i="11"/>
  <c r="BF62" i="11"/>
  <c r="BA63" i="11"/>
  <c r="BB63" i="11"/>
  <c r="BC63" i="11"/>
  <c r="BD63" i="11"/>
  <c r="BE63" i="11"/>
  <c r="BF63" i="11"/>
  <c r="BA64" i="11"/>
  <c r="BB64" i="11"/>
  <c r="BC64" i="11"/>
  <c r="BD64" i="11"/>
  <c r="BE64" i="11"/>
  <c r="BF64" i="11"/>
  <c r="BF15" i="11"/>
  <c r="BE15" i="11"/>
  <c r="BD15" i="11"/>
  <c r="BC15" i="11"/>
  <c r="BB15" i="11"/>
  <c r="BA15" i="11"/>
  <c r="AW16" i="11"/>
  <c r="AW17" i="11"/>
  <c r="AW18" i="11"/>
  <c r="AW19" i="11"/>
  <c r="AW20" i="11"/>
  <c r="AW21" i="11"/>
  <c r="AW22" i="11"/>
  <c r="AW23" i="11"/>
  <c r="AW24" i="11"/>
  <c r="AW25" i="11"/>
  <c r="AW26" i="11"/>
  <c r="AW27" i="11"/>
  <c r="AW28" i="11"/>
  <c r="AW29" i="11"/>
  <c r="AW30" i="11"/>
  <c r="AW31" i="11"/>
  <c r="AW32" i="11"/>
  <c r="AW33" i="11"/>
  <c r="AW34" i="11"/>
  <c r="AW35" i="11"/>
  <c r="AW36" i="11"/>
  <c r="AW37" i="11"/>
  <c r="AW38" i="11"/>
  <c r="AW39" i="11"/>
  <c r="AW40" i="11"/>
  <c r="AW41" i="11"/>
  <c r="AW42" i="11"/>
  <c r="AW43" i="11"/>
  <c r="AW44" i="11"/>
  <c r="AW45" i="11"/>
  <c r="AW46" i="11"/>
  <c r="AW47" i="11"/>
  <c r="AW48" i="11"/>
  <c r="AW49" i="11"/>
  <c r="AW50" i="11"/>
  <c r="AW51" i="11"/>
  <c r="AW52" i="11"/>
  <c r="AW53" i="11"/>
  <c r="AW54" i="11"/>
  <c r="AW55" i="11"/>
  <c r="AW56" i="11"/>
  <c r="AW57" i="11"/>
  <c r="AW58" i="11"/>
  <c r="AW59" i="11"/>
  <c r="AW60" i="11"/>
  <c r="AW61" i="11"/>
  <c r="AW62" i="11"/>
  <c r="AW63" i="11"/>
  <c r="AW64" i="11"/>
  <c r="AW15" i="11"/>
  <c r="AU16" i="11"/>
  <c r="AV16" i="11"/>
  <c r="AX16" i="11"/>
  <c r="AY16" i="11"/>
  <c r="AU17" i="11"/>
  <c r="AV17" i="11"/>
  <c r="AX17" i="11"/>
  <c r="AY17" i="11"/>
  <c r="AU18" i="11"/>
  <c r="AV18" i="11"/>
  <c r="AX18" i="11"/>
  <c r="AY18" i="11"/>
  <c r="AU19" i="11"/>
  <c r="AV19" i="11"/>
  <c r="AX19" i="11"/>
  <c r="AY19" i="11"/>
  <c r="AU20" i="11"/>
  <c r="AV20" i="11"/>
  <c r="AX20" i="11"/>
  <c r="AY20" i="11"/>
  <c r="AU21" i="11"/>
  <c r="AV21" i="11"/>
  <c r="AX21" i="11"/>
  <c r="AY21" i="11"/>
  <c r="AU22" i="11"/>
  <c r="AV22" i="11"/>
  <c r="AX22" i="11"/>
  <c r="AY22" i="11"/>
  <c r="AU23" i="11"/>
  <c r="AV23" i="11"/>
  <c r="AX23" i="11"/>
  <c r="AY23" i="11"/>
  <c r="AU24" i="11"/>
  <c r="AV24" i="11"/>
  <c r="AX24" i="11"/>
  <c r="AY24" i="11"/>
  <c r="AU25" i="11"/>
  <c r="AV25" i="11"/>
  <c r="AX25" i="11"/>
  <c r="AY25" i="11"/>
  <c r="AU26" i="11"/>
  <c r="AV26" i="11"/>
  <c r="AX26" i="11"/>
  <c r="AY26" i="11"/>
  <c r="AU27" i="11"/>
  <c r="AV27" i="11"/>
  <c r="AX27" i="11"/>
  <c r="AY27" i="11"/>
  <c r="AU28" i="11"/>
  <c r="AV28" i="11"/>
  <c r="AX28" i="11"/>
  <c r="AY28" i="11"/>
  <c r="AU29" i="11"/>
  <c r="AV29" i="11"/>
  <c r="AX29" i="11"/>
  <c r="AY29" i="11"/>
  <c r="AU30" i="11"/>
  <c r="AV30" i="11"/>
  <c r="AX30" i="11"/>
  <c r="AY30" i="11"/>
  <c r="AU31" i="11"/>
  <c r="AV31" i="11"/>
  <c r="AX31" i="11"/>
  <c r="AY31" i="11"/>
  <c r="AU32" i="11"/>
  <c r="AV32" i="11"/>
  <c r="AX32" i="11"/>
  <c r="AY32" i="11"/>
  <c r="AU33" i="11"/>
  <c r="AV33" i="11"/>
  <c r="AX33" i="11"/>
  <c r="AY33" i="11"/>
  <c r="AU34" i="11"/>
  <c r="AV34" i="11"/>
  <c r="AX34" i="11"/>
  <c r="AY34" i="11"/>
  <c r="AU35" i="11"/>
  <c r="AV35" i="11"/>
  <c r="AX35" i="11"/>
  <c r="AY35" i="11"/>
  <c r="AU36" i="11"/>
  <c r="AV36" i="11"/>
  <c r="AX36" i="11"/>
  <c r="AY36" i="11"/>
  <c r="AU37" i="11"/>
  <c r="AV37" i="11"/>
  <c r="AX37" i="11"/>
  <c r="AY37" i="11"/>
  <c r="AU38" i="11"/>
  <c r="AV38" i="11"/>
  <c r="AX38" i="11"/>
  <c r="AY38" i="11"/>
  <c r="AU39" i="11"/>
  <c r="AV39" i="11"/>
  <c r="AX39" i="11"/>
  <c r="AY39" i="11"/>
  <c r="AU40" i="11"/>
  <c r="AV40" i="11"/>
  <c r="AX40" i="11"/>
  <c r="AY40" i="11"/>
  <c r="AU41" i="11"/>
  <c r="AV41" i="11"/>
  <c r="AX41" i="11"/>
  <c r="AY41" i="11"/>
  <c r="AU42" i="11"/>
  <c r="AV42" i="11"/>
  <c r="AX42" i="11"/>
  <c r="AY42" i="11"/>
  <c r="AU43" i="11"/>
  <c r="AV43" i="11"/>
  <c r="AX43" i="11"/>
  <c r="AY43" i="11"/>
  <c r="AU44" i="11"/>
  <c r="AV44" i="11"/>
  <c r="AX44" i="11"/>
  <c r="AY44" i="11"/>
  <c r="AU45" i="11"/>
  <c r="AV45" i="11"/>
  <c r="AX45" i="11"/>
  <c r="AY45" i="11"/>
  <c r="AU46" i="11"/>
  <c r="AV46" i="11"/>
  <c r="AX46" i="11"/>
  <c r="AY46" i="11"/>
  <c r="AU47" i="11"/>
  <c r="AV47" i="11"/>
  <c r="AX47" i="11"/>
  <c r="AY47" i="11"/>
  <c r="AU48" i="11"/>
  <c r="AV48" i="11"/>
  <c r="AX48" i="11"/>
  <c r="AY48" i="11"/>
  <c r="AU49" i="11"/>
  <c r="AV49" i="11"/>
  <c r="AX49" i="11"/>
  <c r="AY49" i="11"/>
  <c r="AU50" i="11"/>
  <c r="AV50" i="11"/>
  <c r="AX50" i="11"/>
  <c r="AY50" i="11"/>
  <c r="AU51" i="11"/>
  <c r="AV51" i="11"/>
  <c r="AX51" i="11"/>
  <c r="AY51" i="11"/>
  <c r="AU52" i="11"/>
  <c r="AV52" i="11"/>
  <c r="AX52" i="11"/>
  <c r="AY52" i="11"/>
  <c r="AU53" i="11"/>
  <c r="AV53" i="11"/>
  <c r="AX53" i="11"/>
  <c r="AY53" i="11"/>
  <c r="AU54" i="11"/>
  <c r="AV54" i="11"/>
  <c r="AX54" i="11"/>
  <c r="AY54" i="11"/>
  <c r="AU55" i="11"/>
  <c r="AV55" i="11"/>
  <c r="AX55" i="11"/>
  <c r="AY55" i="11"/>
  <c r="AU56" i="11"/>
  <c r="AV56" i="11"/>
  <c r="AX56" i="11"/>
  <c r="AY56" i="11"/>
  <c r="AU57" i="11"/>
  <c r="AV57" i="11"/>
  <c r="AX57" i="11"/>
  <c r="AY57" i="11"/>
  <c r="AU58" i="11"/>
  <c r="AV58" i="11"/>
  <c r="AX58" i="11"/>
  <c r="AY58" i="11"/>
  <c r="AU59" i="11"/>
  <c r="AV59" i="11"/>
  <c r="AX59" i="11"/>
  <c r="AY59" i="11"/>
  <c r="AU60" i="11"/>
  <c r="AV60" i="11"/>
  <c r="AX60" i="11"/>
  <c r="AY60" i="11"/>
  <c r="AU61" i="11"/>
  <c r="AV61" i="11"/>
  <c r="AX61" i="11"/>
  <c r="AY61" i="11"/>
  <c r="AU62" i="11"/>
  <c r="AV62" i="11"/>
  <c r="AX62" i="11"/>
  <c r="AY62" i="11"/>
  <c r="AU63" i="11"/>
  <c r="AV63" i="11"/>
  <c r="AX63" i="11"/>
  <c r="AY63" i="11"/>
  <c r="AU64" i="11"/>
  <c r="AV64" i="11"/>
  <c r="AX64" i="11"/>
  <c r="AY64" i="11"/>
  <c r="AY15" i="11"/>
  <c r="AX15" i="11"/>
  <c r="AV15" i="11"/>
  <c r="AU15" i="11"/>
  <c r="AK16" i="11"/>
  <c r="AL16" i="11"/>
  <c r="AM16" i="11"/>
  <c r="AN16" i="11"/>
  <c r="AO16" i="11"/>
  <c r="AP16" i="11"/>
  <c r="AQ16" i="11"/>
  <c r="AR16" i="11"/>
  <c r="AK17" i="11"/>
  <c r="AL17" i="11"/>
  <c r="AM17" i="11"/>
  <c r="AN17" i="11"/>
  <c r="AO17" i="11"/>
  <c r="AP17" i="11"/>
  <c r="AQ17" i="11"/>
  <c r="AR17" i="11"/>
  <c r="AK18" i="11"/>
  <c r="AL18" i="11"/>
  <c r="AM18" i="11"/>
  <c r="AN18" i="11"/>
  <c r="AO18" i="11"/>
  <c r="AP18" i="11"/>
  <c r="AQ18" i="11"/>
  <c r="AR18" i="11"/>
  <c r="AK19" i="11"/>
  <c r="AL19" i="11"/>
  <c r="AM19" i="11"/>
  <c r="AN19" i="11"/>
  <c r="AO19" i="11"/>
  <c r="AP19" i="11"/>
  <c r="AQ19" i="11"/>
  <c r="AR19" i="11"/>
  <c r="AK20" i="11"/>
  <c r="AL20" i="11"/>
  <c r="AM20" i="11"/>
  <c r="AN20" i="11"/>
  <c r="AO20" i="11"/>
  <c r="AP20" i="11"/>
  <c r="AQ20" i="11"/>
  <c r="AR20" i="11"/>
  <c r="AK21" i="11"/>
  <c r="AL21" i="11"/>
  <c r="AM21" i="11"/>
  <c r="AN21" i="11"/>
  <c r="AO21" i="11"/>
  <c r="AP21" i="11"/>
  <c r="AQ21" i="11"/>
  <c r="AR21" i="11"/>
  <c r="AK22" i="11"/>
  <c r="AL22" i="11"/>
  <c r="AM22" i="11"/>
  <c r="AN22" i="11"/>
  <c r="AO22" i="11"/>
  <c r="AP22" i="11"/>
  <c r="AQ22" i="11"/>
  <c r="AR22" i="11"/>
  <c r="AK23" i="11"/>
  <c r="AL23" i="11"/>
  <c r="AM23" i="11"/>
  <c r="AN23" i="11"/>
  <c r="AO23" i="11"/>
  <c r="AP23" i="11"/>
  <c r="AQ23" i="11"/>
  <c r="AR23" i="11"/>
  <c r="AK24" i="11"/>
  <c r="AL24" i="11"/>
  <c r="AM24" i="11"/>
  <c r="AN24" i="11"/>
  <c r="AO24" i="11"/>
  <c r="AP24" i="11"/>
  <c r="AQ24" i="11"/>
  <c r="AR24" i="11"/>
  <c r="AK25" i="11"/>
  <c r="AL25" i="11"/>
  <c r="AM25" i="11"/>
  <c r="AN25" i="11"/>
  <c r="AO25" i="11"/>
  <c r="AP25" i="11"/>
  <c r="AQ25" i="11"/>
  <c r="AR25" i="11"/>
  <c r="AK26" i="11"/>
  <c r="AL26" i="11"/>
  <c r="AM26" i="11"/>
  <c r="AN26" i="11"/>
  <c r="AO26" i="11"/>
  <c r="AP26" i="11"/>
  <c r="AQ26" i="11"/>
  <c r="AR26" i="11"/>
  <c r="AK27" i="11"/>
  <c r="AL27" i="11"/>
  <c r="AM27" i="11"/>
  <c r="AN27" i="11"/>
  <c r="AO27" i="11"/>
  <c r="AP27" i="11"/>
  <c r="AQ27" i="11"/>
  <c r="AR27" i="11"/>
  <c r="AK28" i="11"/>
  <c r="AL28" i="11"/>
  <c r="AM28" i="11"/>
  <c r="AN28" i="11"/>
  <c r="AO28" i="11"/>
  <c r="AP28" i="11"/>
  <c r="AQ28" i="11"/>
  <c r="AR28" i="11"/>
  <c r="AK29" i="11"/>
  <c r="AL29" i="11"/>
  <c r="AM29" i="11"/>
  <c r="AN29" i="11"/>
  <c r="AO29" i="11"/>
  <c r="AP29" i="11"/>
  <c r="AQ29" i="11"/>
  <c r="AR29" i="11"/>
  <c r="AK30" i="11"/>
  <c r="AL30" i="11"/>
  <c r="AM30" i="11"/>
  <c r="AN30" i="11"/>
  <c r="AO30" i="11"/>
  <c r="AP30" i="11"/>
  <c r="AQ30" i="11"/>
  <c r="AR30" i="11"/>
  <c r="AK31" i="11"/>
  <c r="AL31" i="11"/>
  <c r="AM31" i="11"/>
  <c r="AN31" i="11"/>
  <c r="AO31" i="11"/>
  <c r="AP31" i="11"/>
  <c r="AQ31" i="11"/>
  <c r="AR31" i="11"/>
  <c r="AK32" i="11"/>
  <c r="AL32" i="11"/>
  <c r="AM32" i="11"/>
  <c r="AN32" i="11"/>
  <c r="AO32" i="11"/>
  <c r="AP32" i="11"/>
  <c r="AQ32" i="11"/>
  <c r="AR32" i="11"/>
  <c r="AK33" i="11"/>
  <c r="AL33" i="11"/>
  <c r="AM33" i="11"/>
  <c r="AN33" i="11"/>
  <c r="AO33" i="11"/>
  <c r="AP33" i="11"/>
  <c r="AQ33" i="11"/>
  <c r="AR33" i="11"/>
  <c r="AK34" i="11"/>
  <c r="AL34" i="11"/>
  <c r="AM34" i="11"/>
  <c r="AN34" i="11"/>
  <c r="AO34" i="11"/>
  <c r="AP34" i="11"/>
  <c r="AQ34" i="11"/>
  <c r="AR34" i="11"/>
  <c r="AK35" i="11"/>
  <c r="AL35" i="11"/>
  <c r="AM35" i="11"/>
  <c r="AN35" i="11"/>
  <c r="AO35" i="11"/>
  <c r="AP35" i="11"/>
  <c r="AQ35" i="11"/>
  <c r="AR35" i="11"/>
  <c r="AK36" i="11"/>
  <c r="AL36" i="11"/>
  <c r="AM36" i="11"/>
  <c r="AN36" i="11"/>
  <c r="AO36" i="11"/>
  <c r="AP36" i="11"/>
  <c r="AQ36" i="11"/>
  <c r="AR36" i="11"/>
  <c r="AK37" i="11"/>
  <c r="AL37" i="11"/>
  <c r="AM37" i="11"/>
  <c r="AN37" i="11"/>
  <c r="AO37" i="11"/>
  <c r="AP37" i="11"/>
  <c r="AQ37" i="11"/>
  <c r="AR37" i="11"/>
  <c r="AK38" i="11"/>
  <c r="AL38" i="11"/>
  <c r="AM38" i="11"/>
  <c r="AN38" i="11"/>
  <c r="AO38" i="11"/>
  <c r="AP38" i="11"/>
  <c r="AQ38" i="11"/>
  <c r="AR38" i="11"/>
  <c r="AK39" i="11"/>
  <c r="AL39" i="11"/>
  <c r="AM39" i="11"/>
  <c r="AN39" i="11"/>
  <c r="AO39" i="11"/>
  <c r="AP39" i="11"/>
  <c r="AQ39" i="11"/>
  <c r="AR39" i="11"/>
  <c r="AK40" i="11"/>
  <c r="AL40" i="11"/>
  <c r="AM40" i="11"/>
  <c r="AN40" i="11"/>
  <c r="AO40" i="11"/>
  <c r="AP40" i="11"/>
  <c r="AQ40" i="11"/>
  <c r="AR40" i="11"/>
  <c r="AK41" i="11"/>
  <c r="AL41" i="11"/>
  <c r="AM41" i="11"/>
  <c r="AN41" i="11"/>
  <c r="AO41" i="11"/>
  <c r="AP41" i="11"/>
  <c r="AQ41" i="11"/>
  <c r="AR41" i="11"/>
  <c r="AK42" i="11"/>
  <c r="AL42" i="11"/>
  <c r="AM42" i="11"/>
  <c r="AN42" i="11"/>
  <c r="AO42" i="11"/>
  <c r="AP42" i="11"/>
  <c r="AQ42" i="11"/>
  <c r="AR42" i="11"/>
  <c r="AK43" i="11"/>
  <c r="AL43" i="11"/>
  <c r="AM43" i="11"/>
  <c r="AN43" i="11"/>
  <c r="AO43" i="11"/>
  <c r="AP43" i="11"/>
  <c r="AQ43" i="11"/>
  <c r="AR43" i="11"/>
  <c r="AK44" i="11"/>
  <c r="AL44" i="11"/>
  <c r="AM44" i="11"/>
  <c r="AN44" i="11"/>
  <c r="AO44" i="11"/>
  <c r="AP44" i="11"/>
  <c r="AQ44" i="11"/>
  <c r="AR44" i="11"/>
  <c r="AK45" i="11"/>
  <c r="AL45" i="11"/>
  <c r="AM45" i="11"/>
  <c r="AN45" i="11"/>
  <c r="AO45" i="11"/>
  <c r="AP45" i="11"/>
  <c r="AQ45" i="11"/>
  <c r="AR45" i="11"/>
  <c r="AK46" i="11"/>
  <c r="AL46" i="11"/>
  <c r="AM46" i="11"/>
  <c r="AN46" i="11"/>
  <c r="AO46" i="11"/>
  <c r="AP46" i="11"/>
  <c r="AQ46" i="11"/>
  <c r="AR46" i="11"/>
  <c r="AK47" i="11"/>
  <c r="AL47" i="11"/>
  <c r="AM47" i="11"/>
  <c r="AN47" i="11"/>
  <c r="AO47" i="11"/>
  <c r="AP47" i="11"/>
  <c r="AQ47" i="11"/>
  <c r="AR47" i="11"/>
  <c r="AK48" i="11"/>
  <c r="AL48" i="11"/>
  <c r="AM48" i="11"/>
  <c r="AN48" i="11"/>
  <c r="AO48" i="11"/>
  <c r="AP48" i="11"/>
  <c r="AQ48" i="11"/>
  <c r="AR48" i="11"/>
  <c r="AK49" i="11"/>
  <c r="AL49" i="11"/>
  <c r="AM49" i="11"/>
  <c r="AN49" i="11"/>
  <c r="AO49" i="11"/>
  <c r="AP49" i="11"/>
  <c r="AQ49" i="11"/>
  <c r="AR49" i="11"/>
  <c r="AK50" i="11"/>
  <c r="AL50" i="11"/>
  <c r="AM50" i="11"/>
  <c r="AN50" i="11"/>
  <c r="AO50" i="11"/>
  <c r="AP50" i="11"/>
  <c r="AQ50" i="11"/>
  <c r="AR50" i="11"/>
  <c r="AK51" i="11"/>
  <c r="AL51" i="11"/>
  <c r="AM51" i="11"/>
  <c r="AN51" i="11"/>
  <c r="AO51" i="11"/>
  <c r="AP51" i="11"/>
  <c r="AQ51" i="11"/>
  <c r="AR51" i="11"/>
  <c r="AK52" i="11"/>
  <c r="AL52" i="11"/>
  <c r="AM52" i="11"/>
  <c r="AN52" i="11"/>
  <c r="AO52" i="11"/>
  <c r="AP52" i="11"/>
  <c r="AQ52" i="11"/>
  <c r="AR52" i="11"/>
  <c r="AK53" i="11"/>
  <c r="AL53" i="11"/>
  <c r="AM53" i="11"/>
  <c r="AN53" i="11"/>
  <c r="AO53" i="11"/>
  <c r="AP53" i="11"/>
  <c r="AQ53" i="11"/>
  <c r="AR53" i="11"/>
  <c r="AK54" i="11"/>
  <c r="AL54" i="11"/>
  <c r="AM54" i="11"/>
  <c r="AN54" i="11"/>
  <c r="AO54" i="11"/>
  <c r="AP54" i="11"/>
  <c r="AQ54" i="11"/>
  <c r="AR54" i="11"/>
  <c r="AK55" i="11"/>
  <c r="AL55" i="11"/>
  <c r="AM55" i="11"/>
  <c r="AN55" i="11"/>
  <c r="AO55" i="11"/>
  <c r="AP55" i="11"/>
  <c r="AQ55" i="11"/>
  <c r="AR55" i="11"/>
  <c r="AK56" i="11"/>
  <c r="AL56" i="11"/>
  <c r="AM56" i="11"/>
  <c r="AN56" i="11"/>
  <c r="AO56" i="11"/>
  <c r="AP56" i="11"/>
  <c r="AQ56" i="11"/>
  <c r="AR56" i="11"/>
  <c r="AK57" i="11"/>
  <c r="AL57" i="11"/>
  <c r="AM57" i="11"/>
  <c r="AN57" i="11"/>
  <c r="AO57" i="11"/>
  <c r="AP57" i="11"/>
  <c r="AQ57" i="11"/>
  <c r="AR57" i="11"/>
  <c r="AK58" i="11"/>
  <c r="AL58" i="11"/>
  <c r="AM58" i="11"/>
  <c r="AN58" i="11"/>
  <c r="AO58" i="11"/>
  <c r="AP58" i="11"/>
  <c r="AQ58" i="11"/>
  <c r="AR58" i="11"/>
  <c r="AK59" i="11"/>
  <c r="AL59" i="11"/>
  <c r="AM59" i="11"/>
  <c r="AN59" i="11"/>
  <c r="AO59" i="11"/>
  <c r="AP59" i="11"/>
  <c r="AQ59" i="11"/>
  <c r="AR59" i="11"/>
  <c r="AK60" i="11"/>
  <c r="AL60" i="11"/>
  <c r="AM60" i="11"/>
  <c r="AN60" i="11"/>
  <c r="AO60" i="11"/>
  <c r="AP60" i="11"/>
  <c r="AQ60" i="11"/>
  <c r="AR60" i="11"/>
  <c r="AK61" i="11"/>
  <c r="AL61" i="11"/>
  <c r="AM61" i="11"/>
  <c r="AN61" i="11"/>
  <c r="AO61" i="11"/>
  <c r="AP61" i="11"/>
  <c r="AQ61" i="11"/>
  <c r="AR61" i="11"/>
  <c r="AK62" i="11"/>
  <c r="AL62" i="11"/>
  <c r="AM62" i="11"/>
  <c r="AN62" i="11"/>
  <c r="AO62" i="11"/>
  <c r="AP62" i="11"/>
  <c r="AQ62" i="11"/>
  <c r="AR62" i="11"/>
  <c r="AK63" i="11"/>
  <c r="AL63" i="11"/>
  <c r="AM63" i="11"/>
  <c r="AN63" i="11"/>
  <c r="AO63" i="11"/>
  <c r="AP63" i="11"/>
  <c r="AQ63" i="11"/>
  <c r="AR63" i="11"/>
  <c r="AK64" i="11"/>
  <c r="AL64" i="11"/>
  <c r="AM64" i="11"/>
  <c r="AN64" i="11"/>
  <c r="AO64" i="11"/>
  <c r="AP64" i="11"/>
  <c r="AQ64" i="11"/>
  <c r="AR64" i="11"/>
  <c r="AR15" i="11"/>
  <c r="AQ15" i="11"/>
  <c r="AP15" i="11"/>
  <c r="AO15" i="11"/>
  <c r="AN15" i="11"/>
  <c r="AM15" i="11"/>
  <c r="AL15" i="11"/>
  <c r="AK15" i="11"/>
  <c r="AE16" i="11"/>
  <c r="AF16" i="11"/>
  <c r="AG16" i="11"/>
  <c r="AH16" i="11"/>
  <c r="AE17" i="11"/>
  <c r="AF17" i="11"/>
  <c r="AG17" i="11"/>
  <c r="AH17" i="11"/>
  <c r="AE18" i="11"/>
  <c r="AF18" i="11"/>
  <c r="AG18" i="11"/>
  <c r="AH18" i="11"/>
  <c r="AE19" i="11"/>
  <c r="AF19" i="11"/>
  <c r="AG19" i="11"/>
  <c r="AH19" i="11"/>
  <c r="AE20" i="11"/>
  <c r="AF20" i="11"/>
  <c r="AG20" i="11"/>
  <c r="AH20" i="11"/>
  <c r="AE21" i="11"/>
  <c r="AF21" i="11"/>
  <c r="AG21" i="11"/>
  <c r="AH21" i="11"/>
  <c r="AE22" i="11"/>
  <c r="AF22" i="11"/>
  <c r="AG22" i="11"/>
  <c r="AH22" i="11"/>
  <c r="AE23" i="11"/>
  <c r="AF23" i="11"/>
  <c r="AG23" i="11"/>
  <c r="AH23" i="11"/>
  <c r="AE24" i="11"/>
  <c r="AF24" i="11"/>
  <c r="AG24" i="11"/>
  <c r="AH24" i="11"/>
  <c r="AE25" i="11"/>
  <c r="AF25" i="11"/>
  <c r="AG25" i="11"/>
  <c r="AH25" i="11"/>
  <c r="AE26" i="11"/>
  <c r="AF26" i="11"/>
  <c r="AG26" i="11"/>
  <c r="AH26" i="11"/>
  <c r="AE27" i="11"/>
  <c r="AF27" i="11"/>
  <c r="AG27" i="11"/>
  <c r="AH27" i="11"/>
  <c r="AE28" i="11"/>
  <c r="AF28" i="11"/>
  <c r="AG28" i="11"/>
  <c r="AH28" i="11"/>
  <c r="AE29" i="11"/>
  <c r="AF29" i="11"/>
  <c r="AG29" i="11"/>
  <c r="AH29" i="11"/>
  <c r="AE30" i="11"/>
  <c r="AF30" i="11"/>
  <c r="AG30" i="11"/>
  <c r="AH30" i="11"/>
  <c r="AE31" i="11"/>
  <c r="AF31" i="11"/>
  <c r="AG31" i="11"/>
  <c r="AH31" i="11"/>
  <c r="AE32" i="11"/>
  <c r="AF32" i="11"/>
  <c r="AG32" i="11"/>
  <c r="AH32" i="11"/>
  <c r="AE33" i="11"/>
  <c r="AF33" i="11"/>
  <c r="AG33" i="11"/>
  <c r="AH33" i="11"/>
  <c r="AE34" i="11"/>
  <c r="AF34" i="11"/>
  <c r="AG34" i="11"/>
  <c r="AH34" i="11"/>
  <c r="AE35" i="11"/>
  <c r="AF35" i="11"/>
  <c r="AG35" i="11"/>
  <c r="AH35" i="11"/>
  <c r="AE36" i="11"/>
  <c r="AF36" i="11"/>
  <c r="AG36" i="11"/>
  <c r="AH36" i="11"/>
  <c r="AE37" i="11"/>
  <c r="AF37" i="11"/>
  <c r="AG37" i="11"/>
  <c r="AH37" i="11"/>
  <c r="AE38" i="11"/>
  <c r="AF38" i="11"/>
  <c r="AG38" i="11"/>
  <c r="AH38" i="11"/>
  <c r="AE39" i="11"/>
  <c r="AF39" i="11"/>
  <c r="AG39" i="11"/>
  <c r="AH39" i="11"/>
  <c r="AE40" i="11"/>
  <c r="AF40" i="11"/>
  <c r="AG40" i="11"/>
  <c r="AH40" i="11"/>
  <c r="AE41" i="11"/>
  <c r="AF41" i="11"/>
  <c r="AG41" i="11"/>
  <c r="AH41" i="11"/>
  <c r="AE42" i="11"/>
  <c r="AF42" i="11"/>
  <c r="AG42" i="11"/>
  <c r="AH42" i="11"/>
  <c r="AE43" i="11"/>
  <c r="AF43" i="11"/>
  <c r="AG43" i="11"/>
  <c r="AH43" i="11"/>
  <c r="AE44" i="11"/>
  <c r="AF44" i="11"/>
  <c r="AG44" i="11"/>
  <c r="AH44" i="11"/>
  <c r="AE45" i="11"/>
  <c r="AF45" i="11"/>
  <c r="AG45" i="11"/>
  <c r="AH45" i="11"/>
  <c r="AE46" i="11"/>
  <c r="AF46" i="11"/>
  <c r="AG46" i="11"/>
  <c r="AH46" i="11"/>
  <c r="AE47" i="11"/>
  <c r="AF47" i="11"/>
  <c r="AG47" i="11"/>
  <c r="AH47" i="11"/>
  <c r="AE48" i="11"/>
  <c r="AF48" i="11"/>
  <c r="AG48" i="11"/>
  <c r="AH48" i="11"/>
  <c r="AE49" i="11"/>
  <c r="AF49" i="11"/>
  <c r="AG49" i="11"/>
  <c r="AH49" i="11"/>
  <c r="AE50" i="11"/>
  <c r="AF50" i="11"/>
  <c r="AG50" i="11"/>
  <c r="AH50" i="11"/>
  <c r="AE51" i="11"/>
  <c r="AF51" i="11"/>
  <c r="AG51" i="11"/>
  <c r="AH51" i="11"/>
  <c r="AE52" i="11"/>
  <c r="AF52" i="11"/>
  <c r="AG52" i="11"/>
  <c r="AH52" i="11"/>
  <c r="AE53" i="11"/>
  <c r="AF53" i="11"/>
  <c r="AG53" i="11"/>
  <c r="AH53" i="11"/>
  <c r="AE54" i="11"/>
  <c r="AF54" i="11"/>
  <c r="AG54" i="11"/>
  <c r="AH54" i="11"/>
  <c r="AE55" i="11"/>
  <c r="AF55" i="11"/>
  <c r="AG55" i="11"/>
  <c r="AH55" i="11"/>
  <c r="AE56" i="11"/>
  <c r="AF56" i="11"/>
  <c r="AG56" i="11"/>
  <c r="AH56" i="11"/>
  <c r="AE57" i="11"/>
  <c r="AF57" i="11"/>
  <c r="AG57" i="11"/>
  <c r="AH57" i="11"/>
  <c r="AE58" i="11"/>
  <c r="AF58" i="11"/>
  <c r="AG58" i="11"/>
  <c r="AH58" i="11"/>
  <c r="AE59" i="11"/>
  <c r="AF59" i="11"/>
  <c r="AG59" i="11"/>
  <c r="AH59" i="11"/>
  <c r="AE60" i="11"/>
  <c r="AF60" i="11"/>
  <c r="AG60" i="11"/>
  <c r="AH60" i="11"/>
  <c r="AE61" i="11"/>
  <c r="AF61" i="11"/>
  <c r="AG61" i="11"/>
  <c r="AH61" i="11"/>
  <c r="AE62" i="11"/>
  <c r="AF62" i="11"/>
  <c r="AG62" i="11"/>
  <c r="AH62" i="11"/>
  <c r="AE63" i="11"/>
  <c r="AF63" i="11"/>
  <c r="AG63" i="11"/>
  <c r="AH63" i="11"/>
  <c r="AE64" i="11"/>
  <c r="AF64" i="11"/>
  <c r="AG64" i="11"/>
  <c r="AH64" i="11"/>
  <c r="AH15" i="11"/>
  <c r="AG15" i="11"/>
  <c r="AF15" i="11"/>
  <c r="AE15" i="11"/>
  <c r="V16" i="11"/>
  <c r="W16" i="11"/>
  <c r="X16" i="11"/>
  <c r="Y16" i="11"/>
  <c r="Z16" i="11"/>
  <c r="V17" i="11"/>
  <c r="W17" i="11"/>
  <c r="X17" i="11"/>
  <c r="Y17" i="11"/>
  <c r="Z17" i="11"/>
  <c r="V18" i="11"/>
  <c r="W18" i="11"/>
  <c r="X18" i="11"/>
  <c r="Y18" i="11"/>
  <c r="Z18" i="11"/>
  <c r="V19" i="11"/>
  <c r="W19" i="11"/>
  <c r="X19" i="11"/>
  <c r="Y19" i="11"/>
  <c r="Z19" i="11"/>
  <c r="V20" i="11"/>
  <c r="W20" i="11"/>
  <c r="X20" i="11"/>
  <c r="Y20" i="11"/>
  <c r="Z20" i="11"/>
  <c r="V21" i="11"/>
  <c r="W21" i="11"/>
  <c r="X21" i="11"/>
  <c r="Y21" i="11"/>
  <c r="Z21" i="11"/>
  <c r="V22" i="11"/>
  <c r="W22" i="11"/>
  <c r="X22" i="11"/>
  <c r="Y22" i="11"/>
  <c r="Z22" i="11"/>
  <c r="V23" i="11"/>
  <c r="W23" i="11"/>
  <c r="X23" i="11"/>
  <c r="Y23" i="11"/>
  <c r="Z23" i="11"/>
  <c r="V24" i="11"/>
  <c r="W24" i="11"/>
  <c r="X24" i="11"/>
  <c r="Y24" i="11"/>
  <c r="Z24" i="11"/>
  <c r="V25" i="11"/>
  <c r="W25" i="11"/>
  <c r="X25" i="11"/>
  <c r="Y25" i="11"/>
  <c r="Z25" i="11"/>
  <c r="V26" i="11"/>
  <c r="W26" i="11"/>
  <c r="X26" i="11"/>
  <c r="Y26" i="11"/>
  <c r="Z26" i="11"/>
  <c r="V27" i="11"/>
  <c r="W27" i="11"/>
  <c r="X27" i="11"/>
  <c r="Y27" i="11"/>
  <c r="Z27" i="11"/>
  <c r="V28" i="11"/>
  <c r="W28" i="11"/>
  <c r="X28" i="11"/>
  <c r="Y28" i="11"/>
  <c r="Z28" i="11"/>
  <c r="V29" i="11"/>
  <c r="W29" i="11"/>
  <c r="X29" i="11"/>
  <c r="Y29" i="11"/>
  <c r="Z29" i="11"/>
  <c r="V30" i="11"/>
  <c r="W30" i="11"/>
  <c r="X30" i="11"/>
  <c r="Y30" i="11"/>
  <c r="Z30" i="11"/>
  <c r="V31" i="11"/>
  <c r="W31" i="11"/>
  <c r="X31" i="11"/>
  <c r="Y31" i="11"/>
  <c r="Z31" i="11"/>
  <c r="V32" i="11"/>
  <c r="W32" i="11"/>
  <c r="X32" i="11"/>
  <c r="Y32" i="11"/>
  <c r="Z32" i="11"/>
  <c r="V33" i="11"/>
  <c r="W33" i="11"/>
  <c r="X33" i="11"/>
  <c r="Y33" i="11"/>
  <c r="Z33" i="11"/>
  <c r="V34" i="11"/>
  <c r="W34" i="11"/>
  <c r="X34" i="11"/>
  <c r="Y34" i="11"/>
  <c r="Z34" i="11"/>
  <c r="V35" i="11"/>
  <c r="W35" i="11"/>
  <c r="X35" i="11"/>
  <c r="Y35" i="11"/>
  <c r="Z35" i="11"/>
  <c r="V36" i="11"/>
  <c r="W36" i="11"/>
  <c r="X36" i="11"/>
  <c r="Y36" i="11"/>
  <c r="Z36" i="11"/>
  <c r="V37" i="11"/>
  <c r="W37" i="11"/>
  <c r="X37" i="11"/>
  <c r="Y37" i="11"/>
  <c r="Z37" i="11"/>
  <c r="V38" i="11"/>
  <c r="W38" i="11"/>
  <c r="X38" i="11"/>
  <c r="Y38" i="11"/>
  <c r="Z38" i="11"/>
  <c r="V39" i="11"/>
  <c r="W39" i="11"/>
  <c r="X39" i="11"/>
  <c r="Y39" i="11"/>
  <c r="Z39" i="11"/>
  <c r="V40" i="11"/>
  <c r="W40" i="11"/>
  <c r="X40" i="11"/>
  <c r="Y40" i="11"/>
  <c r="Z40" i="11"/>
  <c r="V41" i="11"/>
  <c r="W41" i="11"/>
  <c r="X41" i="11"/>
  <c r="Y41" i="11"/>
  <c r="Z41" i="11"/>
  <c r="V42" i="11"/>
  <c r="W42" i="11"/>
  <c r="X42" i="11"/>
  <c r="Y42" i="11"/>
  <c r="Z42" i="11"/>
  <c r="V43" i="11"/>
  <c r="W43" i="11"/>
  <c r="X43" i="11"/>
  <c r="Y43" i="11"/>
  <c r="Z43" i="11"/>
  <c r="V44" i="11"/>
  <c r="W44" i="11"/>
  <c r="X44" i="11"/>
  <c r="Y44" i="11"/>
  <c r="Z44" i="11"/>
  <c r="V45" i="11"/>
  <c r="W45" i="11"/>
  <c r="X45" i="11"/>
  <c r="Y45" i="11"/>
  <c r="Z45" i="11"/>
  <c r="V46" i="11"/>
  <c r="W46" i="11"/>
  <c r="X46" i="11"/>
  <c r="Y46" i="11"/>
  <c r="Z46" i="11"/>
  <c r="V47" i="11"/>
  <c r="W47" i="11"/>
  <c r="X47" i="11"/>
  <c r="Y47" i="11"/>
  <c r="Z47" i="11"/>
  <c r="V48" i="11"/>
  <c r="W48" i="11"/>
  <c r="X48" i="11"/>
  <c r="Y48" i="11"/>
  <c r="Z48" i="11"/>
  <c r="V49" i="11"/>
  <c r="W49" i="11"/>
  <c r="X49" i="11"/>
  <c r="Y49" i="11"/>
  <c r="Z49" i="11"/>
  <c r="V50" i="11"/>
  <c r="W50" i="11"/>
  <c r="X50" i="11"/>
  <c r="Y50" i="11"/>
  <c r="Z50" i="11"/>
  <c r="V51" i="11"/>
  <c r="W51" i="11"/>
  <c r="X51" i="11"/>
  <c r="Y51" i="11"/>
  <c r="Z51" i="11"/>
  <c r="V52" i="11"/>
  <c r="W52" i="11"/>
  <c r="X52" i="11"/>
  <c r="Y52" i="11"/>
  <c r="Z52" i="11"/>
  <c r="V53" i="11"/>
  <c r="W53" i="11"/>
  <c r="X53" i="11"/>
  <c r="Y53" i="11"/>
  <c r="Z53" i="11"/>
  <c r="V54" i="11"/>
  <c r="W54" i="11"/>
  <c r="X54" i="11"/>
  <c r="Y54" i="11"/>
  <c r="Z54" i="11"/>
  <c r="V55" i="11"/>
  <c r="W55" i="11"/>
  <c r="X55" i="11"/>
  <c r="Y55" i="11"/>
  <c r="Z55" i="11"/>
  <c r="V56" i="11"/>
  <c r="W56" i="11"/>
  <c r="X56" i="11"/>
  <c r="Y56" i="11"/>
  <c r="Z56" i="11"/>
  <c r="V57" i="11"/>
  <c r="W57" i="11"/>
  <c r="X57" i="11"/>
  <c r="Y57" i="11"/>
  <c r="Z57" i="11"/>
  <c r="V58" i="11"/>
  <c r="W58" i="11"/>
  <c r="X58" i="11"/>
  <c r="Y58" i="11"/>
  <c r="Z58" i="11"/>
  <c r="V59" i="11"/>
  <c r="W59" i="11"/>
  <c r="X59" i="11"/>
  <c r="Y59" i="11"/>
  <c r="Z59" i="11"/>
  <c r="V60" i="11"/>
  <c r="W60" i="11"/>
  <c r="X60" i="11"/>
  <c r="Y60" i="11"/>
  <c r="Z60" i="11"/>
  <c r="V61" i="11"/>
  <c r="W61" i="11"/>
  <c r="X61" i="11"/>
  <c r="Y61" i="11"/>
  <c r="Z61" i="11"/>
  <c r="V62" i="11"/>
  <c r="W62" i="11"/>
  <c r="X62" i="11"/>
  <c r="Y62" i="11"/>
  <c r="Z62" i="11"/>
  <c r="V63" i="11"/>
  <c r="W63" i="11"/>
  <c r="X63" i="11"/>
  <c r="Y63" i="11"/>
  <c r="Z63" i="11"/>
  <c r="V64" i="11"/>
  <c r="W64" i="11"/>
  <c r="X64" i="11"/>
  <c r="Y64" i="11"/>
  <c r="Z64" i="11"/>
  <c r="Z15" i="11"/>
  <c r="Y15" i="11"/>
  <c r="X15" i="11"/>
  <c r="W15" i="11"/>
  <c r="V15" i="11"/>
  <c r="CN16" i="11"/>
  <c r="CN17" i="11"/>
  <c r="CN18" i="11"/>
  <c r="CN19" i="11"/>
  <c r="CN20" i="11"/>
  <c r="CN21" i="11"/>
  <c r="CN22" i="11"/>
  <c r="CN23" i="11"/>
  <c r="CN24" i="11"/>
  <c r="CN25" i="11"/>
  <c r="CN26" i="11"/>
  <c r="CN27" i="11"/>
  <c r="CN28" i="11"/>
  <c r="CN29" i="11"/>
  <c r="CN30" i="11"/>
  <c r="CN31" i="11"/>
  <c r="CN32" i="11"/>
  <c r="CN33" i="11"/>
  <c r="CN34" i="11"/>
  <c r="CN35" i="11"/>
  <c r="CN36" i="11"/>
  <c r="CN37" i="11"/>
  <c r="CN38" i="11"/>
  <c r="CN39" i="11"/>
  <c r="CN40" i="11"/>
  <c r="CN41" i="11"/>
  <c r="CN42" i="11"/>
  <c r="CN43" i="11"/>
  <c r="CN44" i="11"/>
  <c r="CN45" i="11"/>
  <c r="CN46" i="11"/>
  <c r="CN47" i="11"/>
  <c r="CN48" i="11"/>
  <c r="CN49" i="11"/>
  <c r="CN50" i="11"/>
  <c r="CN51" i="11"/>
  <c r="CN52" i="11"/>
  <c r="CN53" i="11"/>
  <c r="CN54" i="11"/>
  <c r="CN55" i="11"/>
  <c r="CN56" i="11"/>
  <c r="CN57" i="11"/>
  <c r="CN58" i="11"/>
  <c r="CN59" i="11"/>
  <c r="CN60" i="11"/>
  <c r="CN61" i="11"/>
  <c r="CN62" i="11"/>
  <c r="CN63" i="11"/>
  <c r="CN64" i="11"/>
  <c r="CN15" i="11"/>
  <c r="BO16" i="11"/>
  <c r="BO17" i="11"/>
  <c r="BO18" i="11"/>
  <c r="BO19" i="11"/>
  <c r="BO20" i="11"/>
  <c r="BO21" i="11"/>
  <c r="BO22" i="11"/>
  <c r="BO23" i="11"/>
  <c r="BO24" i="11"/>
  <c r="BO25" i="11"/>
  <c r="BO26" i="11"/>
  <c r="BO27" i="11"/>
  <c r="BO28" i="11"/>
  <c r="BO29" i="11"/>
  <c r="BO30" i="11"/>
  <c r="BO31" i="11"/>
  <c r="BO32" i="11"/>
  <c r="BO33" i="11"/>
  <c r="BO34" i="11"/>
  <c r="BO35" i="11"/>
  <c r="BO36" i="11"/>
  <c r="BO37" i="11"/>
  <c r="BO38" i="11"/>
  <c r="BO39" i="11"/>
  <c r="BO40" i="11"/>
  <c r="BO41" i="11"/>
  <c r="BO42" i="11"/>
  <c r="BO43" i="11"/>
  <c r="BO44" i="11"/>
  <c r="BO45" i="11"/>
  <c r="BO46" i="11"/>
  <c r="BO47" i="11"/>
  <c r="BO48" i="11"/>
  <c r="BO49" i="11"/>
  <c r="BO50" i="11"/>
  <c r="BO51" i="11"/>
  <c r="BO52" i="11"/>
  <c r="BO53" i="11"/>
  <c r="BO54" i="11"/>
  <c r="BO55" i="11"/>
  <c r="BO56" i="11"/>
  <c r="BO57" i="11"/>
  <c r="BO58" i="11"/>
  <c r="BO59" i="11"/>
  <c r="BO60" i="11"/>
  <c r="BO61" i="11"/>
  <c r="BO62" i="11"/>
  <c r="BO63" i="11"/>
  <c r="BO64" i="11"/>
  <c r="BO15" i="11"/>
  <c r="DB69" i="11"/>
  <c r="DC69" i="11"/>
  <c r="CW64" i="11"/>
  <c r="CT64" i="11"/>
  <c r="CY64" i="11" s="1"/>
  <c r="CW63" i="11"/>
  <c r="CT63" i="11"/>
  <c r="CY63" i="11" s="1"/>
  <c r="CW62" i="11"/>
  <c r="CT62" i="11"/>
  <c r="CY62" i="11" s="1"/>
  <c r="CW61" i="11"/>
  <c r="CT61" i="11"/>
  <c r="CY61" i="11" s="1"/>
  <c r="CW60" i="11"/>
  <c r="CT60" i="11"/>
  <c r="CY60" i="11" s="1"/>
  <c r="CW59" i="11"/>
  <c r="CT59" i="11"/>
  <c r="CY59" i="11" s="1"/>
  <c r="CW58" i="11"/>
  <c r="CT58" i="11"/>
  <c r="CY58" i="11" s="1"/>
  <c r="CW57" i="11"/>
  <c r="CT57" i="11"/>
  <c r="CY57" i="11" s="1"/>
  <c r="CW56" i="11"/>
  <c r="CT56" i="11"/>
  <c r="CY56" i="11" s="1"/>
  <c r="CW55" i="11"/>
  <c r="CT55" i="11"/>
  <c r="CY55" i="11" s="1"/>
  <c r="CW54" i="11"/>
  <c r="CT54" i="11"/>
  <c r="CY54" i="11" s="1"/>
  <c r="CW53" i="11"/>
  <c r="CT53" i="11"/>
  <c r="CY53" i="11" s="1"/>
  <c r="CW52" i="11"/>
  <c r="CT52" i="11"/>
  <c r="CY52" i="11" s="1"/>
  <c r="CW51" i="11"/>
  <c r="CT51" i="11"/>
  <c r="CY51" i="11" s="1"/>
  <c r="CW50" i="11"/>
  <c r="CT50" i="11"/>
  <c r="CY50" i="11" s="1"/>
  <c r="CW49" i="11"/>
  <c r="CT49" i="11"/>
  <c r="CY49" i="11" s="1"/>
  <c r="CW48" i="11"/>
  <c r="CT48" i="11"/>
  <c r="CY48" i="11" s="1"/>
  <c r="CW47" i="11"/>
  <c r="CT47" i="11"/>
  <c r="CY47" i="11" s="1"/>
  <c r="CW46" i="11"/>
  <c r="CT46" i="11"/>
  <c r="CY46" i="11" s="1"/>
  <c r="CW45" i="11"/>
  <c r="CT45" i="11"/>
  <c r="CY45" i="11" s="1"/>
  <c r="CW44" i="11"/>
  <c r="CT44" i="11"/>
  <c r="CY44" i="11" s="1"/>
  <c r="CW43" i="11"/>
  <c r="CT43" i="11"/>
  <c r="CY43" i="11" s="1"/>
  <c r="CW42" i="11"/>
  <c r="CT42" i="11"/>
  <c r="CY42" i="11" s="1"/>
  <c r="CW41" i="11"/>
  <c r="CT41" i="11"/>
  <c r="CY41" i="11" s="1"/>
  <c r="CW40" i="11"/>
  <c r="CT40" i="11"/>
  <c r="CY40" i="11" s="1"/>
  <c r="CW39" i="11"/>
  <c r="CT39" i="11"/>
  <c r="CY39" i="11" s="1"/>
  <c r="CW38" i="11"/>
  <c r="CT38" i="11"/>
  <c r="CY38" i="11" s="1"/>
  <c r="CW37" i="11"/>
  <c r="CT37" i="11"/>
  <c r="CY37" i="11" s="1"/>
  <c r="CW36" i="11"/>
  <c r="CT36" i="11"/>
  <c r="CY36" i="11" s="1"/>
  <c r="CW35" i="11"/>
  <c r="CT35" i="11"/>
  <c r="CY35" i="11" s="1"/>
  <c r="CW34" i="11"/>
  <c r="CT34" i="11"/>
  <c r="CY34" i="11" s="1"/>
  <c r="CW33" i="11"/>
  <c r="CT33" i="11"/>
  <c r="CY33" i="11" s="1"/>
  <c r="CW32" i="11"/>
  <c r="CT32" i="11"/>
  <c r="CY32" i="11" s="1"/>
  <c r="CW31" i="11"/>
  <c r="CT31" i="11"/>
  <c r="CY31" i="11" s="1"/>
  <c r="CW30" i="11"/>
  <c r="CT30" i="11"/>
  <c r="CY30" i="11" s="1"/>
  <c r="CW29" i="11"/>
  <c r="CT29" i="11"/>
  <c r="CY29" i="11" s="1"/>
  <c r="CW28" i="11"/>
  <c r="CT28" i="11"/>
  <c r="CY28" i="11" s="1"/>
  <c r="CW27" i="11"/>
  <c r="CT27" i="11"/>
  <c r="CY27" i="11" s="1"/>
  <c r="CW26" i="11"/>
  <c r="CT26" i="11"/>
  <c r="CY26" i="11" s="1"/>
  <c r="CW25" i="11"/>
  <c r="CT25" i="11"/>
  <c r="CY25" i="11" s="1"/>
  <c r="CX24" i="11"/>
  <c r="CW24" i="11"/>
  <c r="CT24" i="11"/>
  <c r="CY24" i="11" s="1"/>
  <c r="CX23" i="11"/>
  <c r="CW23" i="11"/>
  <c r="CT23" i="11"/>
  <c r="CY23" i="11" s="1"/>
  <c r="CX22" i="11"/>
  <c r="CW22" i="11"/>
  <c r="CT22" i="11"/>
  <c r="CY22" i="11" s="1"/>
  <c r="CX21" i="11"/>
  <c r="CW21" i="11"/>
  <c r="CT21" i="11"/>
  <c r="CY21" i="11" s="1"/>
  <c r="CX20" i="11"/>
  <c r="CW20" i="11"/>
  <c r="CT20" i="11"/>
  <c r="CY20" i="11" s="1"/>
  <c r="CX19" i="11"/>
  <c r="CW19" i="11"/>
  <c r="CT19" i="11"/>
  <c r="CY19" i="11" s="1"/>
  <c r="CX18" i="11"/>
  <c r="CW18" i="11"/>
  <c r="CT18" i="11"/>
  <c r="CY18" i="11" s="1"/>
  <c r="CX17" i="11"/>
  <c r="CW17" i="11"/>
  <c r="CT17" i="11"/>
  <c r="CY17" i="11" s="1"/>
  <c r="CX16" i="11"/>
  <c r="CW16" i="11"/>
  <c r="CT16" i="11"/>
  <c r="CY16" i="11" s="1"/>
  <c r="CX15" i="11"/>
  <c r="CW15" i="11"/>
  <c r="CT15" i="11"/>
  <c r="CY15" i="11" s="1"/>
  <c r="DA44" i="11" l="1"/>
  <c r="DA45" i="11"/>
  <c r="DA46" i="11"/>
  <c r="DA47" i="11"/>
  <c r="DA48" i="11"/>
  <c r="DA49" i="11"/>
  <c r="DA50" i="11"/>
  <c r="DA51" i="11"/>
  <c r="DA17" i="11"/>
  <c r="DA15" i="11"/>
  <c r="DA16" i="11"/>
  <c r="U43" i="11"/>
  <c r="U47" i="11"/>
  <c r="U52" i="11"/>
  <c r="U56" i="11"/>
  <c r="U61" i="11"/>
  <c r="U44" i="11"/>
  <c r="U48" i="11"/>
  <c r="U53" i="11"/>
  <c r="U58" i="11"/>
  <c r="U62" i="11"/>
  <c r="U46" i="11"/>
  <c r="U50" i="11"/>
  <c r="U55" i="11"/>
  <c r="U60" i="11"/>
  <c r="U64" i="11"/>
  <c r="BH65" i="11"/>
  <c r="U34" i="11"/>
  <c r="U36" i="11"/>
  <c r="U49" i="11"/>
  <c r="U33" i="11"/>
  <c r="U51" i="11"/>
  <c r="U57" i="11"/>
  <c r="U18" i="11"/>
  <c r="U22" i="11"/>
  <c r="U25" i="11"/>
  <c r="U27" i="11"/>
  <c r="U28" i="11"/>
  <c r="U29" i="11"/>
  <c r="U45" i="11"/>
  <c r="U54" i="11"/>
  <c r="U17" i="11"/>
  <c r="U21" i="11"/>
  <c r="U24" i="11"/>
  <c r="U31" i="11"/>
  <c r="U15" i="11"/>
  <c r="U63" i="11"/>
  <c r="U59" i="11"/>
  <c r="U16" i="11"/>
  <c r="U19" i="11"/>
  <c r="U20" i="11"/>
  <c r="U23" i="11"/>
  <c r="U26" i="11"/>
  <c r="U30" i="11"/>
  <c r="U32" i="11"/>
  <c r="U38" i="11"/>
  <c r="U39" i="11"/>
  <c r="U40" i="11"/>
  <c r="U42" i="11"/>
  <c r="U41" i="11"/>
  <c r="U35" i="11"/>
  <c r="U37" i="11"/>
  <c r="AZ65" i="11"/>
  <c r="J69" i="11" s="1"/>
  <c r="AX65" i="11"/>
  <c r="AP65" i="11"/>
  <c r="S51" i="11"/>
  <c r="AO65" i="11"/>
  <c r="S35" i="11"/>
  <c r="S24" i="11"/>
  <c r="S20" i="11"/>
  <c r="S50" i="11"/>
  <c r="S62" i="11"/>
  <c r="S44" i="11"/>
  <c r="S30" i="11"/>
  <c r="S29" i="11"/>
  <c r="S25" i="11"/>
  <c r="S23" i="11"/>
  <c r="S22" i="11"/>
  <c r="S21" i="11"/>
  <c r="S60" i="11"/>
  <c r="S16" i="11"/>
  <c r="S47" i="11"/>
  <c r="S42" i="11"/>
  <c r="S40" i="11"/>
  <c r="S32" i="11"/>
  <c r="S26" i="11"/>
  <c r="S63" i="11"/>
  <c r="S61" i="11"/>
  <c r="S57" i="11"/>
  <c r="S54" i="11"/>
  <c r="S52" i="11"/>
  <c r="S46" i="11"/>
  <c r="S38" i="11"/>
  <c r="S36" i="11"/>
  <c r="S34" i="11"/>
  <c r="S31" i="11"/>
  <c r="S28" i="11"/>
  <c r="S18" i="11"/>
  <c r="S64" i="11"/>
  <c r="S59" i="11"/>
  <c r="S58" i="11"/>
  <c r="S55" i="11"/>
  <c r="S53" i="11"/>
  <c r="S41" i="11"/>
  <c r="S37" i="11"/>
  <c r="S19" i="11"/>
  <c r="S17" i="11"/>
  <c r="S56" i="11"/>
  <c r="S49" i="11"/>
  <c r="S48" i="11"/>
  <c r="S45" i="11"/>
  <c r="S43" i="11"/>
  <c r="S39" i="11"/>
  <c r="S33" i="11"/>
  <c r="S27" i="11"/>
  <c r="S15" i="11"/>
  <c r="CO64" i="11"/>
  <c r="CO61" i="11"/>
  <c r="CO62" i="11"/>
  <c r="CO63" i="11"/>
  <c r="CO59" i="11"/>
  <c r="CO56" i="11"/>
  <c r="CO53" i="11"/>
  <c r="CO57" i="11"/>
  <c r="CV57" i="11" s="1"/>
  <c r="CO60" i="11"/>
  <c r="CO55" i="11"/>
  <c r="CO58" i="11"/>
  <c r="CO54" i="11"/>
  <c r="CO52" i="11"/>
  <c r="CO51" i="11"/>
  <c r="CO50" i="11"/>
  <c r="CO48" i="11"/>
  <c r="CO46" i="11"/>
  <c r="CV46" i="11" s="1"/>
  <c r="CO49" i="11"/>
  <c r="CV49" i="11" s="1"/>
  <c r="CO47" i="11"/>
  <c r="CO45" i="11"/>
  <c r="CO44" i="11"/>
  <c r="CO40" i="11"/>
  <c r="CO43" i="11"/>
  <c r="CV43" i="11" s="1"/>
  <c r="CO39" i="11"/>
  <c r="CO34" i="11"/>
  <c r="CO42" i="11"/>
  <c r="CO38" i="11"/>
  <c r="CO37" i="11"/>
  <c r="CO41" i="11"/>
  <c r="CO20" i="11"/>
  <c r="CV20" i="11" s="1"/>
  <c r="CO33" i="11"/>
  <c r="CV33" i="11" s="1"/>
  <c r="CO36" i="11"/>
  <c r="CO31" i="11"/>
  <c r="CO32" i="11"/>
  <c r="CV32" i="11" s="1"/>
  <c r="CO21" i="11"/>
  <c r="CV21" i="11" s="1"/>
  <c r="CO28" i="11"/>
  <c r="CO30" i="11"/>
  <c r="CO22" i="11"/>
  <c r="CV22" i="11" s="1"/>
  <c r="CO24" i="11"/>
  <c r="CO29" i="11"/>
  <c r="CO25" i="11"/>
  <c r="CO26" i="11"/>
  <c r="CO35" i="11"/>
  <c r="CO27" i="11"/>
  <c r="CO23" i="11"/>
  <c r="CO19" i="11"/>
  <c r="CV19" i="11" s="1"/>
  <c r="CO18" i="11"/>
  <c r="CO17" i="11"/>
  <c r="CO16" i="11"/>
  <c r="CV16" i="11" s="1"/>
  <c r="CO15" i="11"/>
  <c r="CL65" i="11"/>
  <c r="CK65" i="11"/>
  <c r="CJ65" i="11"/>
  <c r="CN65" i="11"/>
  <c r="AU65" i="11"/>
  <c r="BK65" i="11"/>
  <c r="BL65" i="11"/>
  <c r="L68" i="11" s="1"/>
  <c r="BM65" i="11"/>
  <c r="L69" i="11" s="1"/>
  <c r="BN65" i="11"/>
  <c r="N68" i="11" s="1"/>
  <c r="BO65" i="11"/>
  <c r="AY65" i="11"/>
  <c r="AF65" i="11"/>
  <c r="BW65" i="11"/>
  <c r="AB65" i="11"/>
  <c r="F69" i="11" s="1"/>
  <c r="AV65" i="11"/>
  <c r="AE65" i="11"/>
  <c r="BR65" i="11"/>
  <c r="Y65" i="11"/>
  <c r="AA65" i="11"/>
  <c r="F68" i="11" s="1"/>
  <c r="CR32" i="11"/>
  <c r="CR50" i="11"/>
  <c r="CR45" i="11"/>
  <c r="CR40" i="11"/>
  <c r="CQ55" i="11"/>
  <c r="BE65" i="11"/>
  <c r="BC65" i="11"/>
  <c r="CB65" i="11"/>
  <c r="Z65" i="11"/>
  <c r="AT65" i="11"/>
  <c r="AL65" i="11"/>
  <c r="BS65" i="11"/>
  <c r="CR56" i="11"/>
  <c r="CR27" i="11"/>
  <c r="CR34" i="11"/>
  <c r="CR35" i="11"/>
  <c r="CR44" i="11"/>
  <c r="CR53" i="11"/>
  <c r="CR59" i="11"/>
  <c r="CR26" i="11"/>
  <c r="CZ28" i="11"/>
  <c r="CQ40" i="11"/>
  <c r="CZ45" i="11"/>
  <c r="CR48" i="11"/>
  <c r="CZ51" i="11"/>
  <c r="AH65" i="11"/>
  <c r="BA65" i="11"/>
  <c r="CZ38" i="11"/>
  <c r="CR52" i="11"/>
  <c r="CR62" i="11"/>
  <c r="BY65" i="11"/>
  <c r="CG65" i="11"/>
  <c r="CQ16" i="11"/>
  <c r="CR21" i="11"/>
  <c r="CR25" i="11"/>
  <c r="CR33" i="11"/>
  <c r="CR36" i="11"/>
  <c r="CQ50" i="11"/>
  <c r="CR58" i="11"/>
  <c r="CR61" i="11"/>
  <c r="AJ65" i="11"/>
  <c r="AR65" i="11"/>
  <c r="J68" i="11" s="1"/>
  <c r="BZ65" i="11"/>
  <c r="CH65" i="11"/>
  <c r="CR37" i="11"/>
  <c r="CQ43" i="11"/>
  <c r="CR51" i="11"/>
  <c r="CR57" i="11"/>
  <c r="CR28" i="11"/>
  <c r="CQ29" i="11"/>
  <c r="CR29" i="11"/>
  <c r="CZ37" i="11"/>
  <c r="CR41" i="11"/>
  <c r="CQ47" i="11"/>
  <c r="CR30" i="11"/>
  <c r="CR46" i="11"/>
  <c r="CR60" i="11"/>
  <c r="CR54" i="11"/>
  <c r="CR64" i="11"/>
  <c r="CR39" i="11"/>
  <c r="CR38" i="11"/>
  <c r="CR31" i="11"/>
  <c r="CR22" i="11"/>
  <c r="CR55" i="11"/>
  <c r="CR24" i="11"/>
  <c r="CZ54" i="11"/>
  <c r="CZ58" i="11"/>
  <c r="CZ42" i="11"/>
  <c r="CZ43" i="11"/>
  <c r="CZ44" i="11"/>
  <c r="CZ59" i="11"/>
  <c r="CZ50" i="11"/>
  <c r="CZ29" i="11"/>
  <c r="CZ16" i="11"/>
  <c r="CZ25" i="11"/>
  <c r="CZ46" i="11"/>
  <c r="CZ33" i="11"/>
  <c r="CZ55" i="11"/>
  <c r="CZ17" i="11"/>
  <c r="AC65" i="11"/>
  <c r="H68" i="11" s="1"/>
  <c r="AM65" i="11"/>
  <c r="AW65" i="11"/>
  <c r="BF65" i="11"/>
  <c r="BT65" i="11"/>
  <c r="CC65" i="11"/>
  <c r="CM65" i="11"/>
  <c r="CZ20" i="11"/>
  <c r="CQ34" i="11"/>
  <c r="W65" i="11"/>
  <c r="AD65" i="11"/>
  <c r="H69" i="11" s="1"/>
  <c r="BG65" i="11"/>
  <c r="BU65" i="11"/>
  <c r="CD65" i="11"/>
  <c r="CQ26" i="11"/>
  <c r="CZ36" i="11"/>
  <c r="CQ39" i="11"/>
  <c r="BI65" i="11"/>
  <c r="BV65" i="11"/>
  <c r="CE65" i="11"/>
  <c r="CR17" i="11"/>
  <c r="CR20" i="11"/>
  <c r="CY65" i="11"/>
  <c r="BJ65" i="11"/>
  <c r="BX65" i="11"/>
  <c r="CF65" i="11"/>
  <c r="CZ15" i="11"/>
  <c r="CZ19" i="11"/>
  <c r="AG65" i="11"/>
  <c r="V65" i="11"/>
  <c r="AI65" i="11"/>
  <c r="AQ65" i="11"/>
  <c r="BB65" i="11"/>
  <c r="CR15" i="11"/>
  <c r="CQ18" i="11"/>
  <c r="CR23" i="11"/>
  <c r="CQ31" i="11"/>
  <c r="CZ34" i="11"/>
  <c r="CZ47" i="11"/>
  <c r="CZ18" i="11"/>
  <c r="CR19" i="11"/>
  <c r="CZ21" i="11"/>
  <c r="CZ26" i="11"/>
  <c r="CQ35" i="11"/>
  <c r="CZ35" i="11"/>
  <c r="CZ52" i="11"/>
  <c r="X65" i="11"/>
  <c r="AK65" i="11"/>
  <c r="AS65" i="11"/>
  <c r="BD65" i="11"/>
  <c r="BQ65" i="11"/>
  <c r="CA65" i="11"/>
  <c r="CI65" i="11"/>
  <c r="CR16" i="11"/>
  <c r="CQ17" i="11"/>
  <c r="CR18" i="11"/>
  <c r="CQ27" i="11"/>
  <c r="CZ27" i="11"/>
  <c r="CQ30" i="11"/>
  <c r="CQ44" i="11"/>
  <c r="CZ62" i="11"/>
  <c r="CQ28" i="11"/>
  <c r="CZ39" i="11"/>
  <c r="CQ41" i="11"/>
  <c r="CR42" i="11"/>
  <c r="CZ63" i="11"/>
  <c r="CZ41" i="11"/>
  <c r="CQ45" i="11"/>
  <c r="CQ51" i="11"/>
  <c r="CZ60" i="11"/>
  <c r="CZ61" i="11"/>
  <c r="CQ19" i="11"/>
  <c r="CQ20" i="11"/>
  <c r="CQ21" i="11"/>
  <c r="CQ22" i="11"/>
  <c r="CZ22" i="11"/>
  <c r="CQ23" i="11"/>
  <c r="CZ23" i="11"/>
  <c r="CQ24" i="11"/>
  <c r="CZ24" i="11"/>
  <c r="CQ25" i="11"/>
  <c r="CZ32" i="11"/>
  <c r="CQ33" i="11"/>
  <c r="CQ38" i="11"/>
  <c r="CZ40" i="11"/>
  <c r="CR47" i="11"/>
  <c r="CZ48" i="11"/>
  <c r="CQ52" i="11"/>
  <c r="CR63" i="11"/>
  <c r="CZ31" i="11"/>
  <c r="CQ32" i="11"/>
  <c r="CQ49" i="11"/>
  <c r="CZ49" i="11"/>
  <c r="CQ57" i="11"/>
  <c r="CQ58" i="11"/>
  <c r="CZ30" i="11"/>
  <c r="CQ36" i="11"/>
  <c r="CQ46" i="11"/>
  <c r="CZ53" i="11"/>
  <c r="CQ54" i="11"/>
  <c r="CQ37" i="11"/>
  <c r="CR43" i="11"/>
  <c r="CR49" i="11"/>
  <c r="CQ53" i="11"/>
  <c r="CQ42" i="11"/>
  <c r="CZ57" i="11"/>
  <c r="CZ56" i="11"/>
  <c r="CZ64" i="11"/>
  <c r="CQ48" i="11"/>
  <c r="CQ56" i="11"/>
  <c r="DH57" i="11" l="1"/>
  <c r="DP57" i="11"/>
  <c r="DI57" i="11"/>
  <c r="DJ57" i="11"/>
  <c r="DK57" i="11"/>
  <c r="DL57" i="11"/>
  <c r="DM57" i="11"/>
  <c r="DN57" i="11"/>
  <c r="DO57" i="11"/>
  <c r="DK49" i="11"/>
  <c r="DH49" i="11"/>
  <c r="DP49" i="11"/>
  <c r="DJ49" i="11"/>
  <c r="DL49" i="11"/>
  <c r="DM49" i="11"/>
  <c r="DI49" i="11"/>
  <c r="DN49" i="11"/>
  <c r="DO49" i="11"/>
  <c r="DN46" i="11"/>
  <c r="DO46" i="11"/>
  <c r="DJ46" i="11"/>
  <c r="DL46" i="11"/>
  <c r="DM46" i="11"/>
  <c r="DH46" i="11"/>
  <c r="DP46" i="11"/>
  <c r="DK46" i="11"/>
  <c r="DI46" i="11"/>
  <c r="CU43" i="11"/>
  <c r="DH43" i="11"/>
  <c r="DP43" i="11"/>
  <c r="DI43" i="11"/>
  <c r="DJ43" i="11"/>
  <c r="DK43" i="11"/>
  <c r="DL43" i="11"/>
  <c r="DM43" i="11"/>
  <c r="DN43" i="11"/>
  <c r="DO43" i="11"/>
  <c r="DH22" i="11"/>
  <c r="DP22" i="11"/>
  <c r="DN22" i="11"/>
  <c r="DI22" i="11"/>
  <c r="DM22" i="11"/>
  <c r="DJ22" i="11"/>
  <c r="DO22" i="11"/>
  <c r="DK22" i="11"/>
  <c r="DL22" i="11"/>
  <c r="DK19" i="11"/>
  <c r="DI19" i="11"/>
  <c r="DL19" i="11"/>
  <c r="DH19" i="11"/>
  <c r="DP19" i="11"/>
  <c r="DM19" i="11"/>
  <c r="DJ19" i="11"/>
  <c r="DN19" i="11"/>
  <c r="DO19" i="11"/>
  <c r="DN16" i="11"/>
  <c r="DO16" i="11"/>
  <c r="DJ16" i="11"/>
  <c r="DL16" i="11"/>
  <c r="DH16" i="11"/>
  <c r="DP16" i="11"/>
  <c r="DI16" i="11"/>
  <c r="DK16" i="11"/>
  <c r="DM16" i="11"/>
  <c r="DJ20" i="11"/>
  <c r="DH20" i="11"/>
  <c r="DP20" i="11"/>
  <c r="DK20" i="11"/>
  <c r="DO20" i="11"/>
  <c r="DL20" i="11"/>
  <c r="DI20" i="11"/>
  <c r="DM20" i="11"/>
  <c r="DN20" i="11"/>
  <c r="DN32" i="11"/>
  <c r="DL32" i="11"/>
  <c r="DO32" i="11"/>
  <c r="DK32" i="11"/>
  <c r="DH32" i="11"/>
  <c r="DP32" i="11"/>
  <c r="DM32" i="11"/>
  <c r="DI32" i="11"/>
  <c r="DJ32" i="11"/>
  <c r="DM33" i="11"/>
  <c r="DK33" i="11"/>
  <c r="DN33" i="11"/>
  <c r="DJ33" i="11"/>
  <c r="DO33" i="11"/>
  <c r="DL33" i="11"/>
  <c r="DH33" i="11"/>
  <c r="DP33" i="11"/>
  <c r="DI33" i="11"/>
  <c r="DI21" i="11"/>
  <c r="DO21" i="11"/>
  <c r="DJ21" i="11"/>
  <c r="DN21" i="11"/>
  <c r="DK21" i="11"/>
  <c r="DH21" i="11"/>
  <c r="DP21" i="11"/>
  <c r="DL21" i="11"/>
  <c r="DM21" i="11"/>
  <c r="CU46" i="11"/>
  <c r="CU49" i="11"/>
  <c r="CU32" i="11"/>
  <c r="CU57" i="11"/>
  <c r="CU33" i="11"/>
  <c r="CV41" i="11"/>
  <c r="CV44" i="11"/>
  <c r="CV64" i="11"/>
  <c r="CV35" i="11"/>
  <c r="CV30" i="11"/>
  <c r="CV63" i="11"/>
  <c r="CV38" i="11"/>
  <c r="CV36" i="11"/>
  <c r="CV24" i="11"/>
  <c r="CV31" i="11"/>
  <c r="CV45" i="11"/>
  <c r="CV56" i="11"/>
  <c r="CV27" i="11"/>
  <c r="CV47" i="11"/>
  <c r="CV61" i="11"/>
  <c r="CV60" i="11"/>
  <c r="CV26" i="11"/>
  <c r="CV28" i="11"/>
  <c r="CV50" i="11"/>
  <c r="CV39" i="11"/>
  <c r="CV53" i="11"/>
  <c r="CV58" i="11"/>
  <c r="CV52" i="11"/>
  <c r="CV55" i="11"/>
  <c r="CV25" i="11"/>
  <c r="CV51" i="11"/>
  <c r="CV54" i="11"/>
  <c r="CV29" i="11"/>
  <c r="CV34" i="11"/>
  <c r="CV40" i="11"/>
  <c r="CV23" i="11"/>
  <c r="CV59" i="11"/>
  <c r="CV62" i="11"/>
  <c r="CV37" i="11"/>
  <c r="CV42" i="11"/>
  <c r="CV48" i="11"/>
  <c r="CV18" i="11"/>
  <c r="DC49" i="11"/>
  <c r="DB49" i="11"/>
  <c r="DC33" i="11"/>
  <c r="DB33" i="11"/>
  <c r="DB22" i="11"/>
  <c r="DC22" i="11"/>
  <c r="DC43" i="11"/>
  <c r="DB43" i="11"/>
  <c r="DC21" i="11"/>
  <c r="DB21" i="11"/>
  <c r="DC19" i="11"/>
  <c r="DB19" i="11"/>
  <c r="DB20" i="11"/>
  <c r="DC20" i="11"/>
  <c r="DB16" i="11"/>
  <c r="DC16" i="11"/>
  <c r="DB32" i="11"/>
  <c r="DC32" i="11"/>
  <c r="DC57" i="11"/>
  <c r="DB57" i="11"/>
  <c r="DB46" i="11"/>
  <c r="DC46" i="11"/>
  <c r="CU22" i="11"/>
  <c r="CU21" i="11"/>
  <c r="CU20" i="11"/>
  <c r="CU19" i="11"/>
  <c r="CU16" i="11"/>
  <c r="CS38" i="11"/>
  <c r="CS32" i="11"/>
  <c r="CS27" i="11"/>
  <c r="CS45" i="11"/>
  <c r="CS50" i="11"/>
  <c r="CS35" i="11"/>
  <c r="CS48" i="11"/>
  <c r="CS55" i="11"/>
  <c r="CS23" i="11"/>
  <c r="CS51" i="11"/>
  <c r="CS28" i="11"/>
  <c r="CS44" i="11"/>
  <c r="CS16" i="11"/>
  <c r="CS26" i="11"/>
  <c r="CS40" i="11"/>
  <c r="CS30" i="11"/>
  <c r="CS52" i="11"/>
  <c r="CS53" i="11"/>
  <c r="CS46" i="11"/>
  <c r="CS47" i="11"/>
  <c r="CS33" i="11"/>
  <c r="CS41" i="11"/>
  <c r="CS36" i="11"/>
  <c r="CS43" i="11"/>
  <c r="CS34" i="11"/>
  <c r="CS37" i="11"/>
  <c r="CS58" i="11"/>
  <c r="CS56" i="11"/>
  <c r="CS54" i="11"/>
  <c r="CS39" i="11"/>
  <c r="CS49" i="11"/>
  <c r="CS25" i="11"/>
  <c r="CS20" i="11"/>
  <c r="CS42" i="11"/>
  <c r="CS22" i="11"/>
  <c r="CS29" i="11"/>
  <c r="CS57" i="11"/>
  <c r="CS21" i="11"/>
  <c r="CS24" i="11"/>
  <c r="CS31" i="11"/>
  <c r="CS17" i="11"/>
  <c r="CS19" i="11"/>
  <c r="CZ65" i="11"/>
  <c r="CS18" i="11"/>
  <c r="DB64" i="11" l="1"/>
  <c r="DH64" i="11"/>
  <c r="DI64" i="11"/>
  <c r="DJ64" i="11"/>
  <c r="DK64" i="11"/>
  <c r="DL64" i="11"/>
  <c r="DM64" i="11"/>
  <c r="DN64" i="11"/>
  <c r="DO64" i="11"/>
  <c r="DP64" i="11"/>
  <c r="DC61" i="11"/>
  <c r="DH61" i="11"/>
  <c r="DP61" i="11"/>
  <c r="DO61" i="11"/>
  <c r="DI61" i="11"/>
  <c r="DN61" i="11"/>
  <c r="DJ61" i="11"/>
  <c r="DK61" i="11"/>
  <c r="DL61" i="11"/>
  <c r="DM61" i="11"/>
  <c r="CU63" i="11"/>
  <c r="DN63" i="11"/>
  <c r="DK63" i="11"/>
  <c r="DO63" i="11"/>
  <c r="DM63" i="11"/>
  <c r="DH63" i="11"/>
  <c r="DP63" i="11"/>
  <c r="DL63" i="11"/>
  <c r="DI63" i="11"/>
  <c r="DJ63" i="11"/>
  <c r="CU62" i="11"/>
  <c r="DO62" i="11"/>
  <c r="DH62" i="11"/>
  <c r="DP62" i="11"/>
  <c r="DI62" i="11"/>
  <c r="DK62" i="11"/>
  <c r="DL62" i="11"/>
  <c r="DJ62" i="11"/>
  <c r="DM62" i="11"/>
  <c r="DN62" i="11"/>
  <c r="DC60" i="11"/>
  <c r="DH60" i="11"/>
  <c r="DP60" i="11"/>
  <c r="DI60" i="11"/>
  <c r="DJ60" i="11"/>
  <c r="DK60" i="11"/>
  <c r="DL60" i="11"/>
  <c r="DM60" i="11"/>
  <c r="DN60" i="11"/>
  <c r="DO60" i="11"/>
  <c r="DB59" i="11"/>
  <c r="DH59" i="11"/>
  <c r="DI59" i="11"/>
  <c r="DJ59" i="11"/>
  <c r="DK59" i="11"/>
  <c r="DL59" i="11"/>
  <c r="DM59" i="11"/>
  <c r="DN59" i="11"/>
  <c r="DO59" i="11"/>
  <c r="DP59" i="11"/>
  <c r="CU58" i="11"/>
  <c r="DH58" i="11"/>
  <c r="DP58" i="11"/>
  <c r="DI58" i="11"/>
  <c r="DJ58" i="11"/>
  <c r="DK58" i="11"/>
  <c r="DL58" i="11"/>
  <c r="DM58" i="11"/>
  <c r="DN58" i="11"/>
  <c r="DO58" i="11"/>
  <c r="DB56" i="11"/>
  <c r="DH56" i="11"/>
  <c r="DP56" i="11"/>
  <c r="DI56" i="11"/>
  <c r="DJ56" i="11"/>
  <c r="DK56" i="11"/>
  <c r="DN56" i="11"/>
  <c r="DO56" i="11"/>
  <c r="DL56" i="11"/>
  <c r="DM56" i="11"/>
  <c r="DC55" i="11"/>
  <c r="DH55" i="11"/>
  <c r="DP55" i="11"/>
  <c r="DL55" i="11"/>
  <c r="DM55" i="11"/>
  <c r="DN55" i="11"/>
  <c r="DO55" i="11"/>
  <c r="DI55" i="11"/>
  <c r="DJ55" i="11"/>
  <c r="DK55" i="11"/>
  <c r="CU54" i="11"/>
  <c r="DH54" i="11"/>
  <c r="DP54" i="11"/>
  <c r="DI54" i="11"/>
  <c r="DJ54" i="11"/>
  <c r="DL54" i="11"/>
  <c r="DM54" i="11"/>
  <c r="DN54" i="11"/>
  <c r="DO54" i="11"/>
  <c r="DK54" i="11"/>
  <c r="CU53" i="11"/>
  <c r="DH53" i="11"/>
  <c r="DP53" i="11"/>
  <c r="DI53" i="11"/>
  <c r="DJ53" i="11"/>
  <c r="DK53" i="11"/>
  <c r="DL53" i="11"/>
  <c r="DM53" i="11"/>
  <c r="DN53" i="11"/>
  <c r="DO53" i="11"/>
  <c r="CU52" i="11"/>
  <c r="DH52" i="11"/>
  <c r="DP52" i="11"/>
  <c r="DI52" i="11"/>
  <c r="DJ52" i="11"/>
  <c r="DK52" i="11"/>
  <c r="DL52" i="11"/>
  <c r="DM52" i="11"/>
  <c r="DN52" i="11"/>
  <c r="DO52" i="11"/>
  <c r="CU51" i="11"/>
  <c r="DH51" i="11"/>
  <c r="DP51" i="11"/>
  <c r="DI51" i="11"/>
  <c r="DJ51" i="11"/>
  <c r="DK51" i="11"/>
  <c r="DL51" i="11"/>
  <c r="DM51" i="11"/>
  <c r="DN51" i="11"/>
  <c r="DO51" i="11"/>
  <c r="DC50" i="11"/>
  <c r="DH50" i="11"/>
  <c r="DP50" i="11"/>
  <c r="DI50" i="11"/>
  <c r="DJ50" i="11"/>
  <c r="DK50" i="11"/>
  <c r="DL50" i="11"/>
  <c r="DM50" i="11"/>
  <c r="DN50" i="11"/>
  <c r="DO50" i="11"/>
  <c r="CU47" i="11"/>
  <c r="DM47" i="11"/>
  <c r="DI47" i="11"/>
  <c r="DK47" i="11"/>
  <c r="DL47" i="11"/>
  <c r="DN47" i="11"/>
  <c r="DJ47" i="11"/>
  <c r="DO47" i="11"/>
  <c r="DH47" i="11"/>
  <c r="DP47" i="11"/>
  <c r="CU45" i="11"/>
  <c r="DO45" i="11"/>
  <c r="DH45" i="11"/>
  <c r="DP45" i="11"/>
  <c r="DI45" i="11"/>
  <c r="DK45" i="11"/>
  <c r="DM45" i="11"/>
  <c r="DN45" i="11"/>
  <c r="DJ45" i="11"/>
  <c r="DL45" i="11"/>
  <c r="DB48" i="11"/>
  <c r="DL48" i="11"/>
  <c r="DI48" i="11"/>
  <c r="DK48" i="11"/>
  <c r="DM48" i="11"/>
  <c r="DN48" i="11"/>
  <c r="DJ48" i="11"/>
  <c r="DO48" i="11"/>
  <c r="DH48" i="11"/>
  <c r="DP48" i="11"/>
  <c r="CU44" i="11"/>
  <c r="DH44" i="11"/>
  <c r="DP44" i="11"/>
  <c r="DM44" i="11"/>
  <c r="DO44" i="11"/>
  <c r="DI44" i="11"/>
  <c r="DJ44" i="11"/>
  <c r="DK44" i="11"/>
  <c r="DL44" i="11"/>
  <c r="DN44" i="11"/>
  <c r="CU40" i="11"/>
  <c r="DO40" i="11"/>
  <c r="DL40" i="11"/>
  <c r="DM40" i="11"/>
  <c r="DN40" i="11"/>
  <c r="DH40" i="11"/>
  <c r="DP40" i="11"/>
  <c r="DI40" i="11"/>
  <c r="DK40" i="11"/>
  <c r="DJ40" i="11"/>
  <c r="DB39" i="11"/>
  <c r="DH39" i="11"/>
  <c r="DP39" i="11"/>
  <c r="DI39" i="11"/>
  <c r="DJ39" i="11"/>
  <c r="DK39" i="11"/>
  <c r="DL39" i="11"/>
  <c r="DM39" i="11"/>
  <c r="DN39" i="11"/>
  <c r="DO39" i="11"/>
  <c r="DC42" i="11"/>
  <c r="DN42" i="11"/>
  <c r="DO42" i="11"/>
  <c r="DJ42" i="11"/>
  <c r="DK42" i="11"/>
  <c r="DM42" i="11"/>
  <c r="DH42" i="11"/>
  <c r="DP42" i="11"/>
  <c r="DL42" i="11"/>
  <c r="DI42" i="11"/>
  <c r="CU41" i="11"/>
  <c r="DN41" i="11"/>
  <c r="DO41" i="11"/>
  <c r="DH41" i="11"/>
  <c r="DP41" i="11"/>
  <c r="DI41" i="11"/>
  <c r="DJ41" i="11"/>
  <c r="DK41" i="11"/>
  <c r="DL41" i="11"/>
  <c r="DM41" i="11"/>
  <c r="CU29" i="11"/>
  <c r="DI29" i="11"/>
  <c r="DO29" i="11"/>
  <c r="DJ29" i="11"/>
  <c r="DN29" i="11"/>
  <c r="DK29" i="11"/>
  <c r="DH29" i="11"/>
  <c r="DP29" i="11"/>
  <c r="DL29" i="11"/>
  <c r="DM29" i="11"/>
  <c r="CU37" i="11"/>
  <c r="DI37" i="11"/>
  <c r="DO37" i="11"/>
  <c r="DJ37" i="11"/>
  <c r="DN37" i="11"/>
  <c r="DK37" i="11"/>
  <c r="DH37" i="11"/>
  <c r="DP37" i="11"/>
  <c r="DL37" i="11"/>
  <c r="DM37" i="11"/>
  <c r="CU26" i="11"/>
  <c r="DL26" i="11"/>
  <c r="DJ26" i="11"/>
  <c r="DM26" i="11"/>
  <c r="DI26" i="11"/>
  <c r="DN26" i="11"/>
  <c r="DK26" i="11"/>
  <c r="DO26" i="11"/>
  <c r="DH26" i="11"/>
  <c r="DP26" i="11"/>
  <c r="CU36" i="11"/>
  <c r="DJ36" i="11"/>
  <c r="DH36" i="11"/>
  <c r="DP36" i="11"/>
  <c r="DK36" i="11"/>
  <c r="DO36" i="11"/>
  <c r="DL36" i="11"/>
  <c r="DI36" i="11"/>
  <c r="DM36" i="11"/>
  <c r="DN36" i="11"/>
  <c r="DC28" i="11"/>
  <c r="DJ28" i="11"/>
  <c r="DH28" i="11"/>
  <c r="DP28" i="11"/>
  <c r="DK28" i="11"/>
  <c r="DO28" i="11"/>
  <c r="DL28" i="11"/>
  <c r="DI28" i="11"/>
  <c r="DM28" i="11"/>
  <c r="DN28" i="11"/>
  <c r="CU25" i="11"/>
  <c r="DM25" i="11"/>
  <c r="DK25" i="11"/>
  <c r="DN25" i="11"/>
  <c r="DJ25" i="11"/>
  <c r="DO25" i="11"/>
  <c r="DL25" i="11"/>
  <c r="DH25" i="11"/>
  <c r="DP25" i="11"/>
  <c r="DI25" i="11"/>
  <c r="CU23" i="11"/>
  <c r="DO23" i="11"/>
  <c r="DM23" i="11"/>
  <c r="DH23" i="11"/>
  <c r="DP23" i="11"/>
  <c r="DL23" i="11"/>
  <c r="DI23" i="11"/>
  <c r="DN23" i="11"/>
  <c r="DJ23" i="11"/>
  <c r="DK23" i="11"/>
  <c r="DB38" i="11"/>
  <c r="DH38" i="11"/>
  <c r="DP38" i="11"/>
  <c r="DN38" i="11"/>
  <c r="DI38" i="11"/>
  <c r="DM38" i="11"/>
  <c r="DJ38" i="11"/>
  <c r="DO38" i="11"/>
  <c r="DK38" i="11"/>
  <c r="DL38" i="11"/>
  <c r="CU24" i="11"/>
  <c r="DN24" i="11"/>
  <c r="DL24" i="11"/>
  <c r="DO24" i="11"/>
  <c r="DK24" i="11"/>
  <c r="DH24" i="11"/>
  <c r="DP24" i="11"/>
  <c r="DM24" i="11"/>
  <c r="DI24" i="11"/>
  <c r="DJ24" i="11"/>
  <c r="DC35" i="11"/>
  <c r="DK35" i="11"/>
  <c r="DI35" i="11"/>
  <c r="DL35" i="11"/>
  <c r="DH35" i="11"/>
  <c r="DP35" i="11"/>
  <c r="DM35" i="11"/>
  <c r="DJ35" i="11"/>
  <c r="DN35" i="11"/>
  <c r="DO35" i="11"/>
  <c r="CU31" i="11"/>
  <c r="DO31" i="11"/>
  <c r="DM31" i="11"/>
  <c r="DH31" i="11"/>
  <c r="DP31" i="11"/>
  <c r="DL31" i="11"/>
  <c r="DI31" i="11"/>
  <c r="DN31" i="11"/>
  <c r="DJ31" i="11"/>
  <c r="DK31" i="11"/>
  <c r="DC18" i="11"/>
  <c r="DL18" i="11"/>
  <c r="DJ18" i="11"/>
  <c r="DM18" i="11"/>
  <c r="DI18" i="11"/>
  <c r="DN18" i="11"/>
  <c r="DK18" i="11"/>
  <c r="DO18" i="11"/>
  <c r="DH18" i="11"/>
  <c r="DP18" i="11"/>
  <c r="CU34" i="11"/>
  <c r="DL34" i="11"/>
  <c r="DJ34" i="11"/>
  <c r="DM34" i="11"/>
  <c r="DI34" i="11"/>
  <c r="DN34" i="11"/>
  <c r="DK34" i="11"/>
  <c r="DO34" i="11"/>
  <c r="DH34" i="11"/>
  <c r="DP34" i="11"/>
  <c r="CU27" i="11"/>
  <c r="DK27" i="11"/>
  <c r="DI27" i="11"/>
  <c r="DL27" i="11"/>
  <c r="DH27" i="11"/>
  <c r="DP27" i="11"/>
  <c r="DM27" i="11"/>
  <c r="DJ27" i="11"/>
  <c r="DN27" i="11"/>
  <c r="DO27" i="11"/>
  <c r="CU30" i="11"/>
  <c r="DH30" i="11"/>
  <c r="DP30" i="11"/>
  <c r="DN30" i="11"/>
  <c r="DI30" i="11"/>
  <c r="DM30" i="11"/>
  <c r="DJ30" i="11"/>
  <c r="DO30" i="11"/>
  <c r="DK30" i="11"/>
  <c r="DL30" i="11"/>
  <c r="DC62" i="11"/>
  <c r="DB51" i="11"/>
  <c r="DB44" i="11"/>
  <c r="DB37" i="11"/>
  <c r="DB41" i="11"/>
  <c r="DC41" i="11"/>
  <c r="DB62" i="11"/>
  <c r="DC51" i="11"/>
  <c r="DC31" i="11"/>
  <c r="DC26" i="11"/>
  <c r="DB42" i="11"/>
  <c r="DC44" i="11"/>
  <c r="DB31" i="11"/>
  <c r="DB28" i="11"/>
  <c r="DB25" i="11"/>
  <c r="DB50" i="11"/>
  <c r="DB26" i="11"/>
  <c r="DC37" i="11"/>
  <c r="DC24" i="11"/>
  <c r="DC25" i="11"/>
  <c r="DB24" i="11"/>
  <c r="DB18" i="11"/>
  <c r="DC39" i="11"/>
  <c r="DC52" i="11"/>
  <c r="DB58" i="11"/>
  <c r="DB52" i="11"/>
  <c r="DB34" i="11"/>
  <c r="DB63" i="11"/>
  <c r="DC63" i="11"/>
  <c r="DB53" i="11"/>
  <c r="DB40" i="11"/>
  <c r="DB27" i="11"/>
  <c r="DB47" i="11"/>
  <c r="DC53" i="11"/>
  <c r="DB30" i="11"/>
  <c r="DB23" i="11"/>
  <c r="DC40" i="11"/>
  <c r="DC34" i="11"/>
  <c r="DC58" i="11"/>
  <c r="DC27" i="11"/>
  <c r="DC47" i="11"/>
  <c r="DC30" i="11"/>
  <c r="CU48" i="11"/>
  <c r="DC29" i="11"/>
  <c r="CU61" i="11"/>
  <c r="DB36" i="11"/>
  <c r="DC59" i="11"/>
  <c r="DB54" i="11"/>
  <c r="DB29" i="11"/>
  <c r="CU60" i="11"/>
  <c r="CU56" i="11"/>
  <c r="DB60" i="11"/>
  <c r="DC23" i="11"/>
  <c r="DC54" i="11"/>
  <c r="CU42" i="11"/>
  <c r="CU38" i="11"/>
  <c r="DB45" i="11"/>
  <c r="DB35" i="11"/>
  <c r="DC38" i="11"/>
  <c r="DC64" i="11"/>
  <c r="DB55" i="11"/>
  <c r="DC56" i="11"/>
  <c r="DC48" i="11"/>
  <c r="DB61" i="11"/>
  <c r="CU28" i="11"/>
  <c r="CU55" i="11"/>
  <c r="CU35" i="11"/>
  <c r="DC36" i="11"/>
  <c r="CU50" i="11"/>
  <c r="CU64" i="11"/>
  <c r="DC45" i="11"/>
  <c r="CU59" i="11"/>
  <c r="CU39" i="11"/>
  <c r="CU18" i="11"/>
  <c r="DD46" i="11"/>
  <c r="DF46" i="11" s="1"/>
  <c r="DD33" i="11"/>
  <c r="DF33" i="11" s="1"/>
  <c r="DD22" i="11"/>
  <c r="DF22" i="11" s="1"/>
  <c r="DD21" i="11"/>
  <c r="DF21" i="11" s="1"/>
  <c r="DD19" i="11"/>
  <c r="DF19" i="11" s="1"/>
  <c r="DD20" i="11"/>
  <c r="DF20" i="11" s="1"/>
  <c r="DD43" i="11"/>
  <c r="DF43" i="11" s="1"/>
  <c r="DD57" i="11"/>
  <c r="DF57" i="11" s="1"/>
  <c r="DD49" i="11"/>
  <c r="DF49" i="11" s="1"/>
  <c r="DD32" i="11"/>
  <c r="DF32" i="11" s="1"/>
  <c r="DD16" i="11"/>
  <c r="DF16" i="11" s="1"/>
  <c r="DD62" i="11" l="1"/>
  <c r="DF62" i="11" s="1"/>
  <c r="DD64" i="11"/>
  <c r="DF64" i="11" s="1"/>
  <c r="DD28" i="11"/>
  <c r="DF28" i="11" s="1"/>
  <c r="DD50" i="11"/>
  <c r="DF50" i="11" s="1"/>
  <c r="DD56" i="11"/>
  <c r="DF56" i="11" s="1"/>
  <c r="DD48" i="11"/>
  <c r="DF48" i="11" s="1"/>
  <c r="DD59" i="11"/>
  <c r="DF59" i="11" s="1"/>
  <c r="DD61" i="11"/>
  <c r="DF61" i="11" s="1"/>
  <c r="DD60" i="11"/>
  <c r="DF60" i="11" s="1"/>
  <c r="DD55" i="11"/>
  <c r="DF55" i="11" s="1"/>
  <c r="DD41" i="11"/>
  <c r="DF41" i="11" s="1"/>
  <c r="DD39" i="11"/>
  <c r="DF39" i="11" s="1"/>
  <c r="DD51" i="11"/>
  <c r="DF51" i="11" s="1"/>
  <c r="DD44" i="11"/>
  <c r="DF44" i="11" s="1"/>
  <c r="DD42" i="11"/>
  <c r="DF42" i="11" s="1"/>
  <c r="DD35" i="11"/>
  <c r="DF35" i="11" s="1"/>
  <c r="DD18" i="11"/>
  <c r="DF18" i="11" s="1"/>
  <c r="DD38" i="11"/>
  <c r="DF38" i="11" s="1"/>
  <c r="DD37" i="11"/>
  <c r="DF37" i="11" s="1"/>
  <c r="DD25" i="11"/>
  <c r="DF25" i="11" s="1"/>
  <c r="DD63" i="11"/>
  <c r="DF63" i="11" s="1"/>
  <c r="DD31" i="11"/>
  <c r="DF31" i="11" s="1"/>
  <c r="DD26" i="11"/>
  <c r="DF26" i="11" s="1"/>
  <c r="DD24" i="11"/>
  <c r="DF24" i="11" s="1"/>
  <c r="DD30" i="11"/>
  <c r="DF30" i="11" s="1"/>
  <c r="DD52" i="11"/>
  <c r="DF52" i="11" s="1"/>
  <c r="DD58" i="11"/>
  <c r="DF58" i="11" s="1"/>
  <c r="DD40" i="11"/>
  <c r="DF40" i="11" s="1"/>
  <c r="DD34" i="11"/>
  <c r="DF34" i="11" s="1"/>
  <c r="DD54" i="11"/>
  <c r="DF54" i="11" s="1"/>
  <c r="DD27" i="11"/>
  <c r="DF27" i="11" s="1"/>
  <c r="DD23" i="11"/>
  <c r="DF23" i="11" s="1"/>
  <c r="DD53" i="11"/>
  <c r="DF53" i="11" s="1"/>
  <c r="DD45" i="11"/>
  <c r="DF45" i="11" s="1"/>
  <c r="DD29" i="11"/>
  <c r="DF29" i="11" s="1"/>
  <c r="DD47" i="11"/>
  <c r="DF47" i="11" s="1"/>
  <c r="DD36" i="11"/>
  <c r="DF36" i="11" s="1"/>
  <c r="CQ15" i="11" l="1"/>
  <c r="CS15" i="11" s="1"/>
  <c r="AN65" i="11"/>
  <c r="CQ63" i="11" s="1"/>
  <c r="CS63" i="11" s="1"/>
  <c r="U65" i="11" l="1"/>
  <c r="CQ60" i="11"/>
  <c r="CS60" i="11" s="1"/>
  <c r="CQ59" i="11"/>
  <c r="CS59" i="11" s="1"/>
  <c r="CQ62" i="11"/>
  <c r="CS62" i="11" s="1"/>
  <c r="CQ64" i="11"/>
  <c r="CS64" i="11" s="1"/>
  <c r="CQ61" i="11"/>
  <c r="CS61" i="11" s="1"/>
  <c r="DA65" i="11"/>
  <c r="CV15" i="11" l="1"/>
  <c r="DP15" i="11" s="1"/>
  <c r="DN15" i="11" l="1"/>
  <c r="DO15" i="11"/>
  <c r="DL15" i="11"/>
  <c r="DM15" i="11"/>
  <c r="DJ15" i="11"/>
  <c r="DK15" i="11"/>
  <c r="DH15" i="11"/>
  <c r="DI15" i="11"/>
  <c r="CU15" i="11"/>
  <c r="DC15" i="11"/>
  <c r="DB15" i="11"/>
  <c r="DD15" i="11" l="1"/>
  <c r="DF15" i="11" l="1"/>
  <c r="CV17" i="11"/>
  <c r="DC17" i="11" l="1"/>
  <c r="DC65" i="11" s="1"/>
  <c r="C68" i="11" s="1"/>
  <c r="DM17" i="11"/>
  <c r="DM65" i="11" s="1"/>
  <c r="DI17" i="11"/>
  <c r="DI65" i="11" s="1"/>
  <c r="DJ17" i="11"/>
  <c r="DJ65" i="11" s="1"/>
  <c r="DN17" i="11"/>
  <c r="DN65" i="11" s="1"/>
  <c r="DL17" i="11"/>
  <c r="DL65" i="11" s="1"/>
  <c r="DO17" i="11"/>
  <c r="DO65" i="11" s="1"/>
  <c r="DH17" i="11"/>
  <c r="DH65" i="11" s="1"/>
  <c r="DP17" i="11"/>
  <c r="DP65" i="11" s="1"/>
  <c r="DK17" i="11"/>
  <c r="DK65" i="11" s="1"/>
  <c r="CV65" i="11"/>
  <c r="C66" i="11" s="1"/>
  <c r="DB17" i="11"/>
  <c r="DB65" i="11" s="1"/>
  <c r="C67" i="11" s="1"/>
  <c r="CU17" i="11"/>
  <c r="DD17" i="11" l="1"/>
  <c r="DD65" i="11" s="1"/>
  <c r="C70" i="11" s="1"/>
  <c r="DF17" i="11" l="1"/>
  <c r="DF65" i="11" s="1"/>
</calcChain>
</file>

<file path=xl/sharedStrings.xml><?xml version="1.0" encoding="utf-8"?>
<sst xmlns="http://schemas.openxmlformats.org/spreadsheetml/2006/main" count="299" uniqueCount="218">
  <si>
    <t>＊赤字の項目は必須です！</t>
    <phoneticPr fontId="2"/>
  </si>
  <si>
    <t>お名前</t>
    <phoneticPr fontId="2"/>
  </si>
  <si>
    <t>会員情報　（選択）</t>
    <rPh sb="0" eb="4">
      <t>カイイn</t>
    </rPh>
    <rPh sb="6" eb="8">
      <t>センタク</t>
    </rPh>
    <phoneticPr fontId="2"/>
  </si>
  <si>
    <t>番号</t>
    <rPh sb="0" eb="2">
      <t>バンゴウ</t>
    </rPh>
    <phoneticPr fontId="1"/>
  </si>
  <si>
    <t>参加者の情報</t>
    <rPh sb="0" eb="3">
      <t>サンカ</t>
    </rPh>
    <rPh sb="4" eb="6">
      <t>コジn</t>
    </rPh>
    <phoneticPr fontId="1"/>
  </si>
  <si>
    <t>備考</t>
    <rPh sb="0" eb="2">
      <t>ビコウ</t>
    </rPh>
    <phoneticPr fontId="1"/>
  </si>
  <si>
    <t>SP02</t>
  </si>
  <si>
    <t>SP03</t>
  </si>
  <si>
    <t>SP04</t>
  </si>
  <si>
    <t>SP05</t>
  </si>
  <si>
    <t>SP06</t>
  </si>
  <si>
    <t>SP07</t>
  </si>
  <si>
    <t>SP08</t>
  </si>
  <si>
    <t>SP09</t>
  </si>
  <si>
    <t>SP10</t>
  </si>
  <si>
    <t>SP11</t>
  </si>
  <si>
    <t>SP12</t>
  </si>
  <si>
    <t>SP13</t>
  </si>
  <si>
    <t>SP14</t>
  </si>
  <si>
    <t>SP15</t>
  </si>
  <si>
    <t>SP16</t>
  </si>
  <si>
    <t>SP17</t>
  </si>
  <si>
    <t>SP18</t>
  </si>
  <si>
    <t>SP19</t>
  </si>
  <si>
    <t>氏名</t>
    <rPh sb="0" eb="2">
      <t>シメイ</t>
    </rPh>
    <phoneticPr fontId="2"/>
  </si>
  <si>
    <t>選択</t>
    <rPh sb="0" eb="2">
      <t>センタク</t>
    </rPh>
    <phoneticPr fontId="2"/>
  </si>
  <si>
    <t>入力</t>
    <rPh sb="0" eb="2">
      <t>ニュウリョク</t>
    </rPh>
    <phoneticPr fontId="2"/>
  </si>
  <si>
    <t>お名前 (必須)</t>
    <rPh sb="5" eb="7">
      <t>ヒッス</t>
    </rPh>
    <phoneticPr fontId="1"/>
  </si>
  <si>
    <t>法人会員</t>
    <rPh sb="0" eb="2">
      <t>ホウジn</t>
    </rPh>
    <rPh sb="2" eb="4">
      <t>カイイn</t>
    </rPh>
    <phoneticPr fontId="2"/>
  </si>
  <si>
    <t>個人会員</t>
    <rPh sb="0" eb="2">
      <t>コジn</t>
    </rPh>
    <rPh sb="2" eb="4">
      <t>カイイn</t>
    </rPh>
    <phoneticPr fontId="2"/>
  </si>
  <si>
    <t>入場料</t>
    <rPh sb="0" eb="3">
      <t>ニュウジョウ</t>
    </rPh>
    <phoneticPr fontId="2"/>
  </si>
  <si>
    <t>総額</t>
    <rPh sb="0" eb="2">
      <t>ソウガク</t>
    </rPh>
    <phoneticPr fontId="2"/>
  </si>
  <si>
    <t>10時00分〜</t>
    <phoneticPr fontId="1"/>
  </si>
  <si>
    <t>15時30分〜</t>
    <phoneticPr fontId="1"/>
  </si>
  <si>
    <t>会員</t>
    <rPh sb="0" eb="2">
      <t>カイイn</t>
    </rPh>
    <phoneticPr fontId="2"/>
  </si>
  <si>
    <t>WS料</t>
    <rPh sb="2" eb="3">
      <t xml:space="preserve">リョウ </t>
    </rPh>
    <phoneticPr fontId="2"/>
  </si>
  <si>
    <t>小計</t>
    <rPh sb="0" eb="2">
      <t xml:space="preserve">ショウケイ </t>
    </rPh>
    <phoneticPr fontId="2"/>
  </si>
  <si>
    <t>入場　申込者数　（人）</t>
    <rPh sb="0" eb="2">
      <t>ニュウジョウ</t>
    </rPh>
    <rPh sb="3" eb="7">
      <t>モウセィ</t>
    </rPh>
    <rPh sb="9" eb="10">
      <t>ニn</t>
    </rPh>
    <phoneticPr fontId="2"/>
  </si>
  <si>
    <t>参加費用　</t>
    <rPh sb="0" eb="4">
      <t>サンカヒ</t>
    </rPh>
    <phoneticPr fontId="2"/>
  </si>
  <si>
    <t>費用合計</t>
    <rPh sb="0" eb="2">
      <t>ヒヨウ</t>
    </rPh>
    <rPh sb="2" eb="4">
      <t>ゴウケイ</t>
    </rPh>
    <phoneticPr fontId="2"/>
  </si>
  <si>
    <t xml:space="preserve">  </t>
    <phoneticPr fontId="2"/>
  </si>
  <si>
    <t>準法人</t>
    <rPh sb="0" eb="3">
      <t>ジュンホウ</t>
    </rPh>
    <phoneticPr fontId="2"/>
  </si>
  <si>
    <t>個人確認</t>
    <rPh sb="0" eb="2">
      <t>コジn</t>
    </rPh>
    <phoneticPr fontId="2"/>
  </si>
  <si>
    <t>番号</t>
    <rPh sb="0" eb="2">
      <t>バンゴウ</t>
    </rPh>
    <phoneticPr fontId="2"/>
  </si>
  <si>
    <t>　</t>
    <phoneticPr fontId="2"/>
  </si>
  <si>
    <t>M</t>
    <phoneticPr fontId="3"/>
  </si>
  <si>
    <t>件数</t>
    <rPh sb="0" eb="2">
      <t>ケンスウ</t>
    </rPh>
    <phoneticPr fontId="2"/>
  </si>
  <si>
    <t>SP01</t>
  </si>
  <si>
    <t>I</t>
    <phoneticPr fontId="3"/>
  </si>
  <si>
    <t>フル</t>
    <phoneticPr fontId="3"/>
  </si>
  <si>
    <t>会員</t>
    <rPh sb="0" eb="2">
      <t>カイ</t>
    </rPh>
    <phoneticPr fontId="3"/>
  </si>
  <si>
    <t>非会員</t>
    <rPh sb="0" eb="3">
      <t>ヒカイイn</t>
    </rPh>
    <phoneticPr fontId="3"/>
  </si>
  <si>
    <t>WS／特別</t>
    <rPh sb="3" eb="5">
      <t>トクベテゥ</t>
    </rPh>
    <phoneticPr fontId="3"/>
  </si>
  <si>
    <t>F</t>
    <phoneticPr fontId="3"/>
  </si>
  <si>
    <t>G</t>
    <phoneticPr fontId="3"/>
  </si>
  <si>
    <t>H</t>
    <phoneticPr fontId="3"/>
  </si>
  <si>
    <t>J</t>
    <phoneticPr fontId="3"/>
  </si>
  <si>
    <t>K</t>
    <phoneticPr fontId="3"/>
  </si>
  <si>
    <t>L</t>
    <phoneticPr fontId="3"/>
  </si>
  <si>
    <t>N</t>
    <phoneticPr fontId="3"/>
  </si>
  <si>
    <t>P</t>
    <phoneticPr fontId="3"/>
  </si>
  <si>
    <t>AO</t>
    <phoneticPr fontId="3"/>
  </si>
  <si>
    <t>AP</t>
    <phoneticPr fontId="3"/>
  </si>
  <si>
    <t>AQ</t>
    <phoneticPr fontId="3"/>
  </si>
  <si>
    <t>無し</t>
    <rPh sb="0" eb="1">
      <t>ナシ</t>
    </rPh>
    <phoneticPr fontId="3"/>
  </si>
  <si>
    <t>無し</t>
    <rPh sb="0" eb="1">
      <t xml:space="preserve">ナシ </t>
    </rPh>
    <phoneticPr fontId="3"/>
  </si>
  <si>
    <t>（番号記入 例:P123）</t>
    <rPh sb="1" eb="3">
      <t>バンゴウ</t>
    </rPh>
    <rPh sb="3" eb="5">
      <t xml:space="preserve">キニュウ </t>
    </rPh>
    <rPh sb="6" eb="7">
      <t>０</t>
    </rPh>
    <phoneticPr fontId="2"/>
  </si>
  <si>
    <t>法人会員ではないが個人会員の方</t>
    <rPh sb="1" eb="3">
      <t>コジn</t>
    </rPh>
    <rPh sb="3" eb="5">
      <t>カイイn</t>
    </rPh>
    <phoneticPr fontId="2"/>
  </si>
  <si>
    <t>E</t>
    <phoneticPr fontId="3"/>
  </si>
  <si>
    <t>ワークショップ参加数</t>
    <rPh sb="7" eb="9">
      <t>サンカ</t>
    </rPh>
    <rPh sb="9" eb="10">
      <t>ケンスウ</t>
    </rPh>
    <phoneticPr fontId="2"/>
  </si>
  <si>
    <t>ワークショップと特別セッションの参加費用</t>
    <rPh sb="8" eb="13">
      <t>サンカ</t>
    </rPh>
    <rPh sb="13" eb="14">
      <t xml:space="preserve">ヨウ </t>
    </rPh>
    <phoneticPr fontId="2"/>
  </si>
  <si>
    <t>11時30分〜</t>
    <rPh sb="2" eb="3">
      <t xml:space="preserve">ジ </t>
    </rPh>
    <rPh sb="5" eb="6">
      <t xml:space="preserve">フン </t>
    </rPh>
    <phoneticPr fontId="2"/>
  </si>
  <si>
    <t>14時00分〜</t>
    <phoneticPr fontId="3"/>
  </si>
  <si>
    <t>・参加するセッションについては特設ホームページ（TCシンポジウム2025Webサイト）をご覧ください。</t>
    <rPh sb="1" eb="3">
      <t>サンカ</t>
    </rPh>
    <rPh sb="15" eb="17">
      <t>トクセテゥ</t>
    </rPh>
    <phoneticPr fontId="1"/>
  </si>
  <si>
    <t>TC00</t>
  </si>
  <si>
    <t>TC01</t>
  </si>
  <si>
    <t>TC02</t>
  </si>
  <si>
    <t>TC03</t>
  </si>
  <si>
    <t>TC04</t>
  </si>
  <si>
    <t>TC05</t>
  </si>
  <si>
    <t>TC06</t>
  </si>
  <si>
    <t>TC07</t>
  </si>
  <si>
    <t>TC08</t>
  </si>
  <si>
    <t>TC09</t>
  </si>
  <si>
    <t>TC10</t>
  </si>
  <si>
    <t>TC11</t>
  </si>
  <si>
    <t>TC12</t>
  </si>
  <si>
    <t>TC13</t>
  </si>
  <si>
    <t>TC14</t>
  </si>
  <si>
    <t>TC15</t>
  </si>
  <si>
    <t>TC16</t>
  </si>
  <si>
    <t>TC17</t>
  </si>
  <si>
    <t>TC18</t>
  </si>
  <si>
    <t>TC19</t>
  </si>
  <si>
    <t>TC20</t>
  </si>
  <si>
    <t>TC21</t>
  </si>
  <si>
    <t>TC22</t>
  </si>
  <si>
    <t>TC23</t>
  </si>
  <si>
    <t>TC24</t>
  </si>
  <si>
    <t>TC25</t>
  </si>
  <si>
    <t>TC26</t>
  </si>
  <si>
    <t>TC27</t>
  </si>
  <si>
    <t>TC28</t>
  </si>
  <si>
    <t>TC29</t>
  </si>
  <si>
    <t>TC30</t>
  </si>
  <si>
    <t>AL</t>
    <phoneticPr fontId="3"/>
  </si>
  <si>
    <t>AN</t>
    <phoneticPr fontId="3"/>
  </si>
  <si>
    <t>AR</t>
    <phoneticPr fontId="3"/>
  </si>
  <si>
    <t>AS</t>
    <phoneticPr fontId="3"/>
  </si>
  <si>
    <t>AT</t>
    <phoneticPr fontId="3"/>
  </si>
  <si>
    <t>AW</t>
    <phoneticPr fontId="3"/>
  </si>
  <si>
    <t>入場料金</t>
    <rPh sb="0" eb="1">
      <t>ニュウジョウ</t>
    </rPh>
    <phoneticPr fontId="3"/>
  </si>
  <si>
    <t>電話番号</t>
    <phoneticPr fontId="3"/>
  </si>
  <si>
    <t>住所　（ビル名など）</t>
    <phoneticPr fontId="3"/>
  </si>
  <si>
    <t>住所　（番地まで）</t>
  </si>
  <si>
    <t>郵便番号 例：169-0075</t>
    <phoneticPr fontId="3"/>
  </si>
  <si>
    <t>会員番号 （記入）</t>
    <phoneticPr fontId="3"/>
  </si>
  <si>
    <t>所属</t>
    <phoneticPr fontId="3"/>
  </si>
  <si>
    <t>団体名（企業名）</t>
    <phoneticPr fontId="3"/>
  </si>
  <si>
    <t>メールアドレス</t>
    <phoneticPr fontId="3"/>
  </si>
  <si>
    <t>代表者の連絡先</t>
    <rPh sb="0" eb="3">
      <t>ダイヒョウ</t>
    </rPh>
    <rPh sb="4" eb="7">
      <t>レンラク</t>
    </rPh>
    <phoneticPr fontId="2"/>
  </si>
  <si>
    <t>スペシャル
スポンサー</t>
    <phoneticPr fontId="3"/>
  </si>
  <si>
    <t>例：03-3368-4607</t>
    <rPh sb="0" eb="1">
      <t xml:space="preserve">レイ </t>
    </rPh>
    <phoneticPr fontId="3"/>
  </si>
  <si>
    <r>
      <rPr>
        <b/>
        <sz val="18"/>
        <color rgb="FFFF0000"/>
        <rFont val="メイリオ"/>
        <family val="2"/>
        <charset val="128"/>
      </rPr>
      <t>参加するセッション</t>
    </r>
    <r>
      <rPr>
        <b/>
        <sz val="12"/>
        <color indexed="10"/>
        <rFont val="メイリオ"/>
        <family val="2"/>
        <charset val="128"/>
      </rPr>
      <t>　　参加するセッション番号を選んでください（プルダウンで選択）</t>
    </r>
    <rPh sb="0" eb="2">
      <t>サンカ</t>
    </rPh>
    <rPh sb="11" eb="13">
      <t>サンカ</t>
    </rPh>
    <rPh sb="20" eb="22">
      <t>バンゴウ</t>
    </rPh>
    <rPh sb="23" eb="24">
      <t>エラn</t>
    </rPh>
    <rPh sb="37" eb="39">
      <t>センタク</t>
    </rPh>
    <phoneticPr fontId="1"/>
  </si>
  <si>
    <t>申し込み締め切り：9月30日（水）12時00分</t>
    <rPh sb="15" eb="16">
      <t>スイ</t>
    </rPh>
    <rPh sb="22" eb="23">
      <t xml:space="preserve">フン </t>
    </rPh>
    <phoneticPr fontId="1"/>
  </si>
  <si>
    <t>TCシンポジウム2026   10月開催　 申込書（団体）</t>
    <phoneticPr fontId="1"/>
  </si>
  <si>
    <r>
      <t>・代表者の方は申込書に記入後、このファイルを保存し、tc-web@list.jtca.orgまでお送りください。</t>
    </r>
    <r>
      <rPr>
        <b/>
        <sz val="12"/>
        <color indexed="10"/>
        <rFont val="メイリオ"/>
        <family val="2"/>
        <charset val="128"/>
      </rPr>
      <t>代表者の方の連絡先は必ずご記入ください</t>
    </r>
    <r>
      <rPr>
        <sz val="12"/>
        <color indexed="10"/>
        <rFont val="メイリオ"/>
        <family val="2"/>
        <charset val="128"/>
      </rPr>
      <t>。</t>
    </r>
    <r>
      <rPr>
        <sz val="12"/>
        <color theme="1"/>
        <rFont val="メイリオ"/>
        <family val="2"/>
        <charset val="128"/>
      </rPr>
      <t>件名は</t>
    </r>
    <r>
      <rPr>
        <b/>
        <sz val="12"/>
        <color indexed="10"/>
        <rFont val="メイリオ"/>
        <family val="2"/>
        <charset val="128"/>
      </rPr>
      <t>「TCシンポ2026 10月申込」</t>
    </r>
    <r>
      <rPr>
        <sz val="12"/>
        <color theme="1"/>
        <rFont val="メイリオ"/>
        <family val="2"/>
        <charset val="128"/>
      </rPr>
      <t>としてください。　本文の記入の必要はありません。</t>
    </r>
    <rPh sb="0" eb="1">
      <t>・</t>
    </rPh>
    <rPh sb="1" eb="4">
      <t>ダイヒョウ</t>
    </rPh>
    <rPh sb="7" eb="10">
      <t>モウシコミセィオ</t>
    </rPh>
    <rPh sb="11" eb="14">
      <t>キニュウ</t>
    </rPh>
    <rPh sb="22" eb="24">
      <t>ホゾn</t>
    </rPh>
    <rPh sb="56" eb="59">
      <t>ダイヒョウシャ</t>
    </rPh>
    <rPh sb="60" eb="61">
      <t>カタ</t>
    </rPh>
    <rPh sb="62" eb="65">
      <t>レンラクサキ</t>
    </rPh>
    <rPh sb="66" eb="67">
      <t>カナラ</t>
    </rPh>
    <rPh sb="69" eb="71">
      <t>キニュウ</t>
    </rPh>
    <phoneticPr fontId="1"/>
  </si>
  <si>
    <t>26-SS01</t>
  </si>
  <si>
    <t>26-TC28</t>
  </si>
  <si>
    <t>26-SS02</t>
  </si>
  <si>
    <t>26-SS03</t>
  </si>
  <si>
    <t>26-SP01</t>
  </si>
  <si>
    <t>26-SP04</t>
  </si>
  <si>
    <t>26-TC61</t>
  </si>
  <si>
    <t>26-TC56</t>
  </si>
  <si>
    <t>26-TC27</t>
  </si>
  <si>
    <t>26-TC55</t>
  </si>
  <si>
    <t>26-SP02</t>
  </si>
  <si>
    <t>26-SP05</t>
  </si>
  <si>
    <t>26-SP10</t>
  </si>
  <si>
    <t>26-SP08</t>
  </si>
  <si>
    <t>26-SP03</t>
  </si>
  <si>
    <t>26-SP11</t>
  </si>
  <si>
    <t>26-SP07</t>
  </si>
  <si>
    <t>26-TC21</t>
  </si>
  <si>
    <t>26-SP06</t>
  </si>
  <si>
    <t>26-SP09</t>
  </si>
  <si>
    <t>26-TC02</t>
  </si>
  <si>
    <t>26-TC03</t>
  </si>
  <si>
    <t>26-TC01</t>
  </si>
  <si>
    <t>26-TC58</t>
  </si>
  <si>
    <t>26-TC57</t>
  </si>
  <si>
    <t>26-TC26</t>
  </si>
  <si>
    <t>26-TC25</t>
  </si>
  <si>
    <t>26-TC00</t>
  </si>
  <si>
    <t>26-TC11</t>
  </si>
  <si>
    <t>26-TC17</t>
  </si>
  <si>
    <t>26-TC04</t>
  </si>
  <si>
    <t>26-TC12</t>
  </si>
  <si>
    <t>26-TC20</t>
  </si>
  <si>
    <t>26-TC05</t>
  </si>
  <si>
    <t>26-TC51</t>
  </si>
  <si>
    <t>26-TC52</t>
  </si>
  <si>
    <t>26-TC23</t>
  </si>
  <si>
    <t>26-TC07</t>
  </si>
  <si>
    <t>26-TC09</t>
  </si>
  <si>
    <t>26-TC19</t>
  </si>
  <si>
    <t>26-TC18</t>
  </si>
  <si>
    <t>26-TC54</t>
  </si>
  <si>
    <t>26-TC53</t>
  </si>
  <si>
    <t>26-TC59</t>
  </si>
  <si>
    <t>26-TC60</t>
  </si>
  <si>
    <t>26-TC08</t>
  </si>
  <si>
    <t>26-TC06</t>
  </si>
  <si>
    <t>26-TC15</t>
  </si>
  <si>
    <t>26-TC10</t>
  </si>
  <si>
    <t>26-TC16</t>
  </si>
  <si>
    <t>26-TC29</t>
  </si>
  <si>
    <t>プルダウンリスト</t>
    <phoneticPr fontId="3"/>
  </si>
  <si>
    <t>D</t>
    <phoneticPr fontId="3"/>
  </si>
  <si>
    <t>Q</t>
    <phoneticPr fontId="3"/>
  </si>
  <si>
    <t>TC51</t>
    <phoneticPr fontId="3"/>
  </si>
  <si>
    <t>TC52</t>
  </si>
  <si>
    <t>TC53</t>
  </si>
  <si>
    <t>TC54</t>
  </si>
  <si>
    <t>TC55</t>
  </si>
  <si>
    <t>TC56</t>
  </si>
  <si>
    <t>TC57</t>
  </si>
  <si>
    <t>TC58</t>
  </si>
  <si>
    <t>TC59</t>
  </si>
  <si>
    <t>TC60</t>
  </si>
  <si>
    <t>TC61</t>
  </si>
  <si>
    <t>BOTC</t>
    <phoneticPr fontId="3"/>
  </si>
  <si>
    <t>SS01</t>
    <phoneticPr fontId="3"/>
  </si>
  <si>
    <t>SS02</t>
  </si>
  <si>
    <t>SS03</t>
  </si>
  <si>
    <t>R</t>
    <phoneticPr fontId="3"/>
  </si>
  <si>
    <t>SP20</t>
    <phoneticPr fontId="3"/>
  </si>
  <si>
    <t>26-TC05</t>
    <phoneticPr fontId="2"/>
  </si>
  <si>
    <t>26-TC06</t>
    <phoneticPr fontId="2"/>
  </si>
  <si>
    <t>26-TC07</t>
    <phoneticPr fontId="2"/>
  </si>
  <si>
    <t>26-TC22</t>
    <phoneticPr fontId="2"/>
  </si>
  <si>
    <t>26-TC30</t>
    <phoneticPr fontId="2"/>
  </si>
  <si>
    <t>26-SS01</t>
    <phoneticPr fontId="2"/>
  </si>
  <si>
    <t>26-SS02</t>
    <phoneticPr fontId="2"/>
  </si>
  <si>
    <t>26-SS03</t>
    <phoneticPr fontId="3"/>
  </si>
  <si>
    <t>スペシャルスポンサー</t>
    <phoneticPr fontId="3"/>
  </si>
  <si>
    <t>26-TC08</t>
    <phoneticPr fontId="3"/>
  </si>
  <si>
    <t>WS</t>
    <phoneticPr fontId="2"/>
  </si>
  <si>
    <t>26-TC30</t>
    <phoneticPr fontId="3"/>
  </si>
  <si>
    <t>26-TC22</t>
    <phoneticPr fontId="3"/>
  </si>
  <si>
    <t>SSD01</t>
    <phoneticPr fontId="3"/>
  </si>
  <si>
    <t>SSD02</t>
    <phoneticPr fontId="3"/>
  </si>
  <si>
    <t>SSD03</t>
    <phoneticPr fontId="3"/>
  </si>
  <si>
    <t>非会員</t>
  </si>
  <si>
    <t>26-SP12</t>
    <phoneticPr fontId="3"/>
  </si>
  <si>
    <t>26-SP13</t>
    <phoneticPr fontId="3"/>
  </si>
  <si>
    <t>＊この申込書はVer1.3です。最新版はホームページでご確認ください。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</si>
</sst>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メイリオ"/>
      <family val="2"/>
      <charset val="128"/>
    </font>
    <font>
      <b/>
      <sz val="12"/>
      <color rgb="FFFF0000"/>
      <name val="メイリオ"/>
      <family val="2"/>
      <charset val="128"/>
    </font>
    <font>
      <sz val="12"/>
      <color rgb="FFFF0000"/>
      <name val="メイリオ"/>
      <family val="2"/>
      <charset val="128"/>
    </font>
    <font>
      <sz val="10"/>
      <color theme="1"/>
      <name val="メイリオ"/>
      <family val="2"/>
      <charset val="128"/>
    </font>
    <font>
      <b/>
      <sz val="12"/>
      <color indexed="10"/>
      <name val="メイリオ"/>
      <family val="2"/>
      <charset val="128"/>
    </font>
    <font>
      <sz val="12"/>
      <color indexed="10"/>
      <name val="メイリオ"/>
      <family val="2"/>
      <charset val="128"/>
    </font>
    <font>
      <sz val="22"/>
      <color theme="1"/>
      <name val="メイリオ"/>
      <family val="2"/>
      <charset val="128"/>
    </font>
    <font>
      <sz val="18"/>
      <color theme="1"/>
      <name val="メイリオ"/>
      <family val="2"/>
      <charset val="128"/>
    </font>
    <font>
      <b/>
      <sz val="18"/>
      <color rgb="FFFF0000"/>
      <name val="メイリオ"/>
      <family val="2"/>
      <charset val="128"/>
    </font>
    <font>
      <sz val="11"/>
      <color theme="1"/>
      <name val="メイリオ"/>
      <family val="2"/>
      <charset val="128"/>
    </font>
    <font>
      <b/>
      <sz val="12"/>
      <color theme="1"/>
      <name val="メイリオ"/>
      <family val="2"/>
      <charset val="128"/>
    </font>
    <font>
      <sz val="14"/>
      <color theme="1"/>
      <name val="メイリオ"/>
      <family val="2"/>
      <charset val="128"/>
    </font>
    <font>
      <b/>
      <sz val="10"/>
      <color theme="1"/>
      <name val="メイリオ"/>
      <family val="2"/>
      <charset val="128"/>
    </font>
    <font>
      <sz val="12"/>
      <color indexed="8"/>
      <name val="メイリオ"/>
      <family val="2"/>
      <charset val="128"/>
    </font>
    <font>
      <sz val="12"/>
      <name val="メイリオ"/>
      <family val="2"/>
      <charset val="128"/>
    </font>
    <font>
      <sz val="24"/>
      <color rgb="FFFF0000"/>
      <name val="メイリオ"/>
      <family val="2"/>
      <charset val="128"/>
    </font>
    <font>
      <sz val="28"/>
      <color theme="1"/>
      <name val="メイリオ ボールド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6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double">
        <color indexed="64"/>
      </top>
      <bottom style="thin">
        <color auto="1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double">
        <color indexed="64"/>
      </right>
      <top style="medium">
        <color indexed="8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8">
    <xf numFmtId="0" fontId="0" fillId="0" borderId="0" xfId="0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 wrapText="1"/>
    </xf>
    <xf numFmtId="3" fontId="4" fillId="0" borderId="18" xfId="0" applyNumberFormat="1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3" fontId="4" fillId="0" borderId="50" xfId="0" applyNumberFormat="1" applyFont="1" applyBorder="1" applyAlignment="1">
      <alignment horizontal="center" vertical="center"/>
    </xf>
    <xf numFmtId="3" fontId="4" fillId="0" borderId="45" xfId="0" applyNumberFormat="1" applyFont="1" applyBorder="1" applyAlignment="1">
      <alignment horizontal="center"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6" fillId="0" borderId="15" xfId="0" applyFont="1" applyBorder="1" applyProtection="1">
      <alignment vertical="center"/>
      <protection locked="0"/>
    </xf>
    <xf numFmtId="0" fontId="6" fillId="0" borderId="69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Protection="1">
      <alignment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11" fillId="2" borderId="10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21" fontId="4" fillId="2" borderId="7" xfId="0" applyNumberFormat="1" applyFont="1" applyFill="1" applyBorder="1">
      <alignment vertical="center"/>
    </xf>
    <xf numFmtId="0" fontId="4" fillId="2" borderId="3" xfId="0" applyFont="1" applyFill="1" applyBorder="1">
      <alignment vertical="center"/>
    </xf>
    <xf numFmtId="21" fontId="4" fillId="2" borderId="76" xfId="0" applyNumberFormat="1" applyFont="1" applyFill="1" applyBorder="1" applyAlignment="1">
      <alignment horizontal="center" vertical="center" wrapText="1"/>
    </xf>
    <xf numFmtId="0" fontId="4" fillId="2" borderId="72" xfId="0" applyFont="1" applyFill="1" applyBorder="1">
      <alignment vertical="center"/>
    </xf>
    <xf numFmtId="21" fontId="4" fillId="2" borderId="59" xfId="0" applyNumberFormat="1" applyFont="1" applyFill="1" applyBorder="1" applyAlignment="1">
      <alignment horizontal="center" vertical="center" wrapText="1"/>
    </xf>
    <xf numFmtId="0" fontId="4" fillId="0" borderId="9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Protection="1">
      <alignment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46" xfId="0" applyFont="1" applyBorder="1" applyAlignment="1" applyProtection="1">
      <alignment horizontal="center" vertical="center"/>
      <protection locked="0"/>
    </xf>
    <xf numFmtId="0" fontId="4" fillId="0" borderId="57" xfId="0" applyFont="1" applyBorder="1" applyAlignment="1" applyProtection="1">
      <alignment horizontal="center" vertical="center"/>
      <protection locked="0"/>
    </xf>
    <xf numFmtId="0" fontId="4" fillId="0" borderId="60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17" fillId="0" borderId="71" xfId="0" applyFont="1" applyBorder="1" applyAlignment="1" applyProtection="1">
      <alignment horizontal="center" vertical="center"/>
      <protection locked="0"/>
    </xf>
    <xf numFmtId="0" fontId="17" fillId="0" borderId="53" xfId="0" applyFont="1" applyBorder="1" applyAlignment="1" applyProtection="1">
      <alignment horizontal="center" vertical="center"/>
      <protection locked="0"/>
    </xf>
    <xf numFmtId="0" fontId="17" fillId="0" borderId="61" xfId="0" applyFont="1" applyBorder="1" applyAlignment="1" applyProtection="1">
      <alignment horizontal="center" vertical="center"/>
      <protection locked="0"/>
    </xf>
    <xf numFmtId="0" fontId="17" fillId="0" borderId="77" xfId="0" applyFont="1" applyBorder="1" applyAlignment="1" applyProtection="1">
      <alignment horizontal="center" vertical="center"/>
      <protection locked="0"/>
    </xf>
    <xf numFmtId="0" fontId="17" fillId="0" borderId="80" xfId="0" applyFont="1" applyBorder="1" applyAlignment="1" applyProtection="1">
      <alignment horizontal="center" vertical="center"/>
      <protection locked="0"/>
    </xf>
    <xf numFmtId="0" fontId="17" fillId="0" borderId="79" xfId="0" applyFont="1" applyBorder="1" applyAlignment="1" applyProtection="1">
      <alignment horizontal="center" vertical="center"/>
      <protection locked="0"/>
    </xf>
    <xf numFmtId="0" fontId="17" fillId="0" borderId="55" xfId="0" applyFont="1" applyBorder="1" applyAlignment="1" applyProtection="1">
      <alignment horizontal="center" vertical="center"/>
      <protection locked="0"/>
    </xf>
    <xf numFmtId="0" fontId="17" fillId="0" borderId="47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3" fontId="4" fillId="0" borderId="9" xfId="0" applyNumberFormat="1" applyFont="1" applyBorder="1">
      <alignment vertical="center"/>
    </xf>
    <xf numFmtId="0" fontId="4" fillId="0" borderId="16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0" borderId="62" xfId="0" applyFont="1" applyBorder="1" applyAlignment="1" applyProtection="1">
      <alignment horizontal="center" vertical="center" shrinkToFit="1"/>
      <protection locked="0"/>
    </xf>
    <xf numFmtId="0" fontId="17" fillId="0" borderId="27" xfId="0" applyFont="1" applyBorder="1" applyAlignment="1" applyProtection="1">
      <alignment horizontal="center" vertical="center"/>
      <protection locked="0"/>
    </xf>
    <xf numFmtId="0" fontId="17" fillId="0" borderId="54" xfId="0" applyFont="1" applyBorder="1" applyAlignment="1" applyProtection="1">
      <alignment horizontal="center"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0" fontId="17" fillId="0" borderId="78" xfId="0" applyFont="1" applyBorder="1" applyAlignment="1" applyProtection="1">
      <alignment horizontal="center" vertical="center"/>
      <protection locked="0"/>
    </xf>
    <xf numFmtId="0" fontId="17" fillId="0" borderId="62" xfId="0" applyFont="1" applyBorder="1" applyAlignment="1" applyProtection="1">
      <alignment horizontal="center" vertical="center"/>
      <protection locked="0"/>
    </xf>
    <xf numFmtId="0" fontId="17" fillId="0" borderId="44" xfId="0" applyFont="1" applyBorder="1" applyAlignment="1" applyProtection="1">
      <alignment horizontal="center" vertical="center"/>
      <protection locked="0"/>
    </xf>
    <xf numFmtId="0" fontId="17" fillId="0" borderId="56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Protection="1">
      <alignment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0" fontId="4" fillId="2" borderId="48" xfId="0" applyFont="1" applyFill="1" applyBorder="1" applyAlignment="1" applyProtection="1">
      <alignment horizontal="center" vertical="center"/>
      <protection locked="0"/>
    </xf>
    <xf numFmtId="0" fontId="4" fillId="2" borderId="62" xfId="0" applyFont="1" applyFill="1" applyBorder="1" applyAlignment="1" applyProtection="1">
      <alignment horizontal="center" vertical="center" shrinkToFit="1"/>
      <protection locked="0"/>
    </xf>
    <xf numFmtId="0" fontId="17" fillId="2" borderId="27" xfId="0" applyFont="1" applyFill="1" applyBorder="1" applyAlignment="1" applyProtection="1">
      <alignment horizontal="center" vertical="center"/>
      <protection locked="0"/>
    </xf>
    <xf numFmtId="0" fontId="17" fillId="2" borderId="54" xfId="0" applyFont="1" applyFill="1" applyBorder="1" applyAlignment="1" applyProtection="1">
      <alignment horizontal="center" vertical="center"/>
      <protection locked="0"/>
    </xf>
    <xf numFmtId="0" fontId="17" fillId="2" borderId="22" xfId="0" applyFont="1" applyFill="1" applyBorder="1" applyAlignment="1" applyProtection="1">
      <alignment horizontal="center" vertical="center"/>
      <protection locked="0"/>
    </xf>
    <xf numFmtId="0" fontId="17" fillId="2" borderId="78" xfId="0" applyFont="1" applyFill="1" applyBorder="1" applyAlignment="1" applyProtection="1">
      <alignment horizontal="center" vertical="center"/>
      <protection locked="0"/>
    </xf>
    <xf numFmtId="0" fontId="17" fillId="2" borderId="62" xfId="0" applyFont="1" applyFill="1" applyBorder="1" applyAlignment="1" applyProtection="1">
      <alignment horizontal="center" vertical="center"/>
      <protection locked="0"/>
    </xf>
    <xf numFmtId="0" fontId="17" fillId="2" borderId="44" xfId="0" applyFont="1" applyFill="1" applyBorder="1" applyAlignment="1" applyProtection="1">
      <alignment horizontal="center" vertical="center"/>
      <protection locked="0"/>
    </xf>
    <xf numFmtId="0" fontId="17" fillId="2" borderId="56" xfId="0" applyFont="1" applyFill="1" applyBorder="1" applyAlignment="1" applyProtection="1">
      <alignment horizontal="center" vertical="center"/>
      <protection locked="0"/>
    </xf>
    <xf numFmtId="0" fontId="4" fillId="2" borderId="21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2" xfId="0" applyFont="1" applyFill="1" applyBorder="1" applyProtection="1">
      <alignment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3" xfId="0" applyFont="1" applyFill="1" applyBorder="1" applyAlignment="1" applyProtection="1">
      <alignment horizontal="center" vertical="center"/>
      <protection locked="0"/>
    </xf>
    <xf numFmtId="0" fontId="4" fillId="0" borderId="48" xfId="0" applyFont="1" applyBorder="1">
      <alignment vertical="center"/>
    </xf>
    <xf numFmtId="0" fontId="18" fillId="0" borderId="63" xfId="0" applyFont="1" applyBorder="1">
      <alignment vertical="center"/>
    </xf>
    <xf numFmtId="0" fontId="4" fillId="0" borderId="64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2" xfId="0" applyFont="1" applyBorder="1">
      <alignment vertical="center"/>
    </xf>
    <xf numFmtId="0" fontId="19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20" fillId="3" borderId="0" xfId="0" applyFont="1" applyFill="1" applyAlignment="1">
      <alignment horizontal="left" vertical="center"/>
    </xf>
    <xf numFmtId="0" fontId="6" fillId="0" borderId="14" xfId="0" applyFont="1" applyBorder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89" xfId="0" applyFont="1" applyBorder="1" applyAlignment="1" applyProtection="1">
      <alignment horizontal="center" vertical="center"/>
      <protection locked="0"/>
    </xf>
    <xf numFmtId="0" fontId="17" fillId="2" borderId="89" xfId="0" applyFont="1" applyFill="1" applyBorder="1" applyAlignment="1" applyProtection="1">
      <alignment horizontal="center" vertical="center"/>
      <protection locked="0"/>
    </xf>
    <xf numFmtId="0" fontId="4" fillId="0" borderId="92" xfId="0" applyFont="1" applyBorder="1" applyAlignment="1">
      <alignment horizontal="center" vertical="center"/>
    </xf>
    <xf numFmtId="20" fontId="4" fillId="0" borderId="92" xfId="0" applyNumberFormat="1" applyFont="1" applyBorder="1" applyAlignment="1">
      <alignment horizontal="center" vertical="center"/>
    </xf>
    <xf numFmtId="21" fontId="4" fillId="2" borderId="45" xfId="0" applyNumberFormat="1" applyFont="1" applyFill="1" applyBorder="1" applyAlignment="1">
      <alignment vertical="center" wrapText="1"/>
    </xf>
    <xf numFmtId="0" fontId="17" fillId="0" borderId="94" xfId="0" applyFont="1" applyBorder="1" applyAlignment="1" applyProtection="1">
      <alignment horizontal="center" vertical="center"/>
      <protection locked="0"/>
    </xf>
    <xf numFmtId="0" fontId="4" fillId="2" borderId="95" xfId="0" applyFont="1" applyFill="1" applyBorder="1" applyAlignment="1" applyProtection="1">
      <alignment horizontal="center" vertical="center"/>
      <protection locked="0"/>
    </xf>
    <xf numFmtId="0" fontId="4" fillId="2" borderId="76" xfId="0" applyFont="1" applyFill="1" applyBorder="1" applyAlignment="1" applyProtection="1">
      <alignment horizontal="center" vertical="center" shrinkToFit="1"/>
      <protection locked="0"/>
    </xf>
    <xf numFmtId="0" fontId="17" fillId="2" borderId="34" xfId="0" applyFont="1" applyFill="1" applyBorder="1" applyAlignment="1" applyProtection="1">
      <alignment horizontal="center" vertical="center"/>
      <protection locked="0"/>
    </xf>
    <xf numFmtId="0" fontId="17" fillId="2" borderId="96" xfId="0" applyFont="1" applyFill="1" applyBorder="1" applyAlignment="1" applyProtection="1">
      <alignment horizontal="center" vertical="center"/>
      <protection locked="0"/>
    </xf>
    <xf numFmtId="0" fontId="17" fillId="2" borderId="97" xfId="0" applyFont="1" applyFill="1" applyBorder="1" applyAlignment="1" applyProtection="1">
      <alignment horizontal="center" vertical="center"/>
      <protection locked="0"/>
    </xf>
    <xf numFmtId="0" fontId="17" fillId="2" borderId="98" xfId="0" applyFont="1" applyFill="1" applyBorder="1" applyAlignment="1" applyProtection="1">
      <alignment horizontal="center" vertical="center"/>
      <protection locked="0"/>
    </xf>
    <xf numFmtId="0" fontId="17" fillId="2" borderId="76" xfId="0" applyFont="1" applyFill="1" applyBorder="1" applyAlignment="1" applyProtection="1">
      <alignment horizontal="center" vertical="center"/>
      <protection locked="0"/>
    </xf>
    <xf numFmtId="0" fontId="17" fillId="2" borderId="72" xfId="0" applyFont="1" applyFill="1" applyBorder="1" applyAlignment="1" applyProtection="1">
      <alignment horizontal="center" vertical="center"/>
      <protection locked="0"/>
    </xf>
    <xf numFmtId="0" fontId="17" fillId="2" borderId="99" xfId="0" applyFont="1" applyFill="1" applyBorder="1" applyAlignment="1" applyProtection="1">
      <alignment horizontal="center" vertical="center"/>
      <protection locked="0"/>
    </xf>
    <xf numFmtId="3" fontId="0" fillId="0" borderId="50" xfId="0" applyNumberFormat="1" applyBorder="1" applyAlignment="1">
      <alignment horizontal="center" vertical="center"/>
    </xf>
    <xf numFmtId="0" fontId="4" fillId="0" borderId="101" xfId="0" applyFont="1" applyBorder="1" applyAlignment="1" applyProtection="1">
      <alignment horizontal="center" vertical="center"/>
      <protection locked="0"/>
    </xf>
    <xf numFmtId="0" fontId="4" fillId="0" borderId="102" xfId="0" applyFont="1" applyBorder="1" applyAlignment="1" applyProtection="1">
      <alignment horizontal="center" vertical="center"/>
      <protection locked="0"/>
    </xf>
    <xf numFmtId="0" fontId="17" fillId="0" borderId="103" xfId="0" applyFont="1" applyBorder="1" applyAlignment="1" applyProtection="1">
      <alignment horizontal="center" vertical="center"/>
      <protection locked="0"/>
    </xf>
    <xf numFmtId="0" fontId="17" fillId="0" borderId="104" xfId="0" applyFont="1" applyBorder="1" applyAlignment="1" applyProtection="1">
      <alignment horizontal="center" vertical="center"/>
      <protection locked="0"/>
    </xf>
    <xf numFmtId="0" fontId="4" fillId="0" borderId="105" xfId="0" applyFont="1" applyBorder="1">
      <alignment vertical="center"/>
    </xf>
    <xf numFmtId="14" fontId="4" fillId="0" borderId="92" xfId="0" applyNumberFormat="1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4" fillId="0" borderId="9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4" fillId="0" borderId="6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13" fillId="3" borderId="0" xfId="0" applyFont="1" applyFill="1" applyAlignment="1">
      <alignment horizontal="center" vertical="center" wrapText="1"/>
    </xf>
    <xf numFmtId="0" fontId="6" fillId="0" borderId="35" xfId="0" applyFont="1" applyBorder="1" applyAlignment="1" applyProtection="1">
      <alignment horizontal="center" vertical="center"/>
      <protection locked="0"/>
    </xf>
    <xf numFmtId="0" fontId="6" fillId="0" borderId="36" xfId="0" applyFont="1" applyBorder="1" applyAlignment="1" applyProtection="1">
      <alignment horizontal="center" vertical="center"/>
      <protection locked="0"/>
    </xf>
    <xf numFmtId="0" fontId="6" fillId="0" borderId="81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6" fillId="0" borderId="82" xfId="0" applyFont="1" applyBorder="1" applyAlignment="1" applyProtection="1">
      <alignment horizontal="center" vertical="center"/>
      <protection locked="0"/>
    </xf>
    <xf numFmtId="0" fontId="6" fillId="0" borderId="86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42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6" fillId="0" borderId="69" xfId="0" applyFont="1" applyBorder="1" applyAlignment="1" applyProtection="1">
      <alignment horizontal="center" vertical="center"/>
      <protection locked="0"/>
    </xf>
    <xf numFmtId="0" fontId="6" fillId="0" borderId="89" xfId="0" applyFont="1" applyBorder="1" applyAlignment="1" applyProtection="1">
      <alignment horizontal="center" vertical="center"/>
      <protection locked="0"/>
    </xf>
    <xf numFmtId="0" fontId="6" fillId="0" borderId="83" xfId="0" applyFont="1" applyBorder="1" applyAlignment="1" applyProtection="1">
      <alignment horizontal="center" vertical="center"/>
      <protection locked="0"/>
    </xf>
    <xf numFmtId="0" fontId="6" fillId="0" borderId="84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73" xfId="0" applyFont="1" applyBorder="1" applyAlignment="1" applyProtection="1">
      <alignment horizontal="center" vertical="center"/>
      <protection locked="0"/>
    </xf>
    <xf numFmtId="0" fontId="6" fillId="0" borderId="85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74" xfId="0" applyFont="1" applyBorder="1" applyAlignment="1" applyProtection="1">
      <alignment horizontal="center" vertical="center"/>
      <protection locked="0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0" borderId="72" xfId="0" applyFont="1" applyBorder="1" applyAlignment="1" applyProtection="1">
      <alignment horizontal="center" vertical="center"/>
      <protection locked="0"/>
    </xf>
    <xf numFmtId="14" fontId="15" fillId="2" borderId="5" xfId="0" applyNumberFormat="1" applyFont="1" applyFill="1" applyBorder="1" applyAlignment="1">
      <alignment horizontal="center" vertical="center" wrapText="1"/>
    </xf>
    <xf numFmtId="14" fontId="15" fillId="2" borderId="27" xfId="0" applyNumberFormat="1" applyFont="1" applyFill="1" applyBorder="1" applyAlignment="1">
      <alignment horizontal="center" vertical="center" wrapText="1"/>
    </xf>
    <xf numFmtId="14" fontId="15" fillId="2" borderId="58" xfId="0" applyNumberFormat="1" applyFont="1" applyFill="1" applyBorder="1" applyAlignment="1">
      <alignment horizontal="center" vertical="center" wrapText="1"/>
    </xf>
    <xf numFmtId="14" fontId="15" fillId="2" borderId="43" xfId="0" applyNumberFormat="1" applyFont="1" applyFill="1" applyBorder="1" applyAlignment="1">
      <alignment horizontal="center" vertical="center"/>
    </xf>
    <xf numFmtId="14" fontId="15" fillId="2" borderId="27" xfId="0" applyNumberFormat="1" applyFont="1" applyFill="1" applyBorder="1" applyAlignment="1">
      <alignment horizontal="center" vertical="center"/>
    </xf>
    <xf numFmtId="14" fontId="15" fillId="2" borderId="58" xfId="0" applyNumberFormat="1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/>
    </xf>
    <xf numFmtId="0" fontId="4" fillId="2" borderId="74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14" fontId="15" fillId="2" borderId="43" xfId="0" applyNumberFormat="1" applyFont="1" applyFill="1" applyBorder="1" applyAlignment="1">
      <alignment horizontal="center" vertical="center" wrapText="1"/>
    </xf>
    <xf numFmtId="14" fontId="15" fillId="2" borderId="90" xfId="0" applyNumberFormat="1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91" xfId="0" applyFont="1" applyFill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3" fontId="4" fillId="0" borderId="5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</cellXfs>
  <cellStyles count="1">
    <cellStyle name="標準" xfId="0" builtinId="0"/>
  </cellStyles>
  <dxfs count="23">
    <dxf>
      <font>
        <b/>
        <i val="0"/>
      </font>
      <fill>
        <patternFill>
          <bgColor rgb="FF00B0F0"/>
        </patternFill>
      </fill>
    </dxf>
    <dxf>
      <font>
        <b/>
        <i val="0"/>
      </font>
      <fill>
        <patternFill>
          <bgColor rgb="FF00B0F0"/>
        </patternFill>
      </fill>
    </dxf>
    <dxf>
      <fill>
        <patternFill>
          <bgColor rgb="FFB1F0B4"/>
        </patternFill>
      </fill>
    </dxf>
    <dxf>
      <fill>
        <patternFill>
          <bgColor rgb="FFB1F0B4"/>
        </patternFill>
      </fill>
    </dxf>
    <dxf>
      <fill>
        <patternFill>
          <bgColor rgb="FFB1F0B4"/>
        </patternFill>
      </fill>
    </dxf>
    <dxf>
      <font>
        <b/>
        <i val="0"/>
      </font>
      <fill>
        <patternFill>
          <bgColor rgb="FF00B0F0"/>
        </patternFill>
      </fill>
    </dxf>
    <dxf>
      <font>
        <b/>
        <i val="0"/>
      </font>
      <fill>
        <patternFill>
          <bgColor rgb="FF00B0F0"/>
        </patternFill>
      </fill>
    </dxf>
    <dxf>
      <fill>
        <patternFill>
          <bgColor rgb="FFB1F0B4"/>
        </patternFill>
      </fill>
    </dxf>
    <dxf>
      <fill>
        <patternFill>
          <bgColor rgb="FFB1F0B4"/>
        </patternFill>
      </fill>
    </dxf>
    <dxf>
      <fill>
        <patternFill>
          <bgColor rgb="FFB1F0B4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rgb="FF00B0F0"/>
        </patternFill>
      </fill>
    </dxf>
    <dxf>
      <fill>
        <patternFill>
          <bgColor rgb="FFB1F0B4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rgb="FF00B0F0"/>
        </patternFill>
      </fill>
    </dxf>
    <dxf>
      <font>
        <b/>
        <i val="0"/>
      </font>
      <fill>
        <patternFill>
          <bgColor rgb="FF00B0F0"/>
        </patternFill>
      </fill>
    </dxf>
    <dxf>
      <font>
        <b/>
        <i val="0"/>
        <strike val="0"/>
        <color theme="1"/>
      </font>
      <fill>
        <patternFill patternType="solid">
          <bgColor rgb="FF2CC6DB"/>
        </patternFill>
      </fill>
    </dxf>
    <dxf>
      <font>
        <b/>
        <i val="0"/>
      </font>
      <fill>
        <patternFill>
          <bgColor rgb="FF00B0F0"/>
        </patternFill>
      </fill>
    </dxf>
    <dxf>
      <fill>
        <patternFill>
          <bgColor rgb="FFB1F0B4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B1F0B4"/>
      <color rgb="FFB4E8B8"/>
      <color rgb="FFFFFF00"/>
      <color rgb="FF2CC6DB"/>
      <color rgb="FFBDD7EE"/>
      <color rgb="FFD9D9D9"/>
      <color rgb="FFFFD966"/>
      <color rgb="FFC6E0B4"/>
      <color rgb="FFFFCCFF"/>
      <color rgb="FFD9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563EF-66CD-314A-BFDF-0A61BC5EBAE0}">
  <sheetPr>
    <pageSetUpPr fitToPage="1"/>
  </sheetPr>
  <dimension ref="A1:ED81"/>
  <sheetViews>
    <sheetView tabSelected="1" zoomScale="55" zoomScaleNormal="55" zoomScaleSheetLayoutView="100" workbookViewId="0">
      <selection activeCell="EJ47" sqref="EJ47"/>
    </sheetView>
  </sheetViews>
  <sheetFormatPr baseColWidth="10" defaultColWidth="11.5703125" defaultRowHeight="20"/>
  <cols>
    <col min="1" max="1" width="5.5703125" style="12" customWidth="1"/>
    <col min="2" max="2" width="20.5703125" style="23" customWidth="1"/>
    <col min="3" max="3" width="16.28515625" style="23" customWidth="1"/>
    <col min="4" max="18" width="11.140625" style="23" customWidth="1"/>
    <col min="19" max="19" width="10.5703125" style="23" customWidth="1"/>
    <col min="20" max="20" width="3.7109375" style="23" customWidth="1"/>
    <col min="21" max="21" width="5" style="23" hidden="1" customWidth="1"/>
    <col min="22" max="37" width="2.28515625" style="23" hidden="1" customWidth="1"/>
    <col min="38" max="86" width="2.140625" style="23" hidden="1" customWidth="1"/>
    <col min="87" max="91" width="2.28515625" style="23" hidden="1" customWidth="1"/>
    <col min="92" max="92" width="2.140625" style="23" hidden="1" customWidth="1"/>
    <col min="93" max="97" width="1.85546875" style="23" hidden="1" customWidth="1"/>
    <col min="98" max="99" width="3.5703125" style="23" hidden="1" customWidth="1"/>
    <col min="100" max="100" width="4.140625" style="23" hidden="1" customWidth="1"/>
    <col min="101" max="105" width="4.28515625" style="23" hidden="1" customWidth="1"/>
    <col min="106" max="106" width="9.7109375" style="23" hidden="1" customWidth="1"/>
    <col min="107" max="107" width="7.28515625" style="23" hidden="1" customWidth="1"/>
    <col min="108" max="108" width="9.5703125" style="23" hidden="1" customWidth="1"/>
    <col min="109" max="109" width="7.140625" style="23" hidden="1" customWidth="1"/>
    <col min="110" max="110" width="9.28515625" style="23" hidden="1" customWidth="1"/>
    <col min="111" max="111" width="2.28515625" style="23" hidden="1" customWidth="1"/>
    <col min="112" max="120" width="2.7109375" style="23" hidden="1" customWidth="1"/>
    <col min="121" max="121" width="11.5703125" style="23" hidden="1" customWidth="1"/>
    <col min="122" max="133" width="8.5703125" style="23" hidden="1" customWidth="1"/>
    <col min="134" max="134" width="11.5703125" style="23" hidden="1" customWidth="1"/>
    <col min="135" max="16384" width="11.5703125" style="23"/>
  </cols>
  <sheetData>
    <row r="1" spans="1:133" ht="45">
      <c r="A1" s="106" t="s">
        <v>125</v>
      </c>
      <c r="B1" s="20"/>
      <c r="C1" s="20"/>
      <c r="D1" s="20"/>
      <c r="E1" s="20"/>
      <c r="F1" s="20"/>
      <c r="G1" s="20"/>
      <c r="H1" s="20"/>
      <c r="I1" s="20"/>
      <c r="J1" s="20"/>
      <c r="K1" s="21" t="s">
        <v>124</v>
      </c>
      <c r="L1" s="20"/>
      <c r="M1" s="20"/>
      <c r="N1" s="20"/>
      <c r="O1" s="20"/>
      <c r="P1" s="22" t="s">
        <v>0</v>
      </c>
      <c r="Q1" s="20"/>
      <c r="R1" s="20"/>
      <c r="S1" s="20"/>
      <c r="DA1" s="23" t="s">
        <v>105</v>
      </c>
    </row>
    <row r="2" spans="1:133" ht="9" customHeight="1"/>
    <row r="3" spans="1:133">
      <c r="B3" s="24" t="s">
        <v>73</v>
      </c>
      <c r="C3" s="25"/>
      <c r="J3" s="26"/>
      <c r="K3" s="23" t="s">
        <v>217</v>
      </c>
      <c r="DA3" s="23" t="s">
        <v>106</v>
      </c>
    </row>
    <row r="4" spans="1:133">
      <c r="A4" s="24"/>
      <c r="B4" s="23" t="s">
        <v>126</v>
      </c>
      <c r="C4" s="25"/>
      <c r="DA4" s="23" t="s">
        <v>61</v>
      </c>
    </row>
    <row r="5" spans="1:133" ht="6" customHeight="1" thickBot="1">
      <c r="A5" s="24"/>
    </row>
    <row r="6" spans="1:133" ht="29" customHeight="1" thickBot="1">
      <c r="A6" s="24"/>
      <c r="B6" s="163" t="s">
        <v>120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5"/>
      <c r="AY6" s="23" t="s">
        <v>65</v>
      </c>
      <c r="BH6" s="23" t="s">
        <v>65</v>
      </c>
      <c r="DA6" s="23" t="s">
        <v>62</v>
      </c>
      <c r="DB6" s="23" t="s">
        <v>49</v>
      </c>
      <c r="DC6" s="23" t="s">
        <v>50</v>
      </c>
      <c r="DD6" s="23">
        <v>17000</v>
      </c>
    </row>
    <row r="7" spans="1:133" ht="17" customHeight="1" thickTop="1">
      <c r="A7" s="24"/>
      <c r="B7" s="107" t="s">
        <v>1</v>
      </c>
      <c r="C7" s="141" t="s">
        <v>119</v>
      </c>
      <c r="D7" s="142"/>
      <c r="E7" s="142"/>
      <c r="F7" s="141" t="s">
        <v>118</v>
      </c>
      <c r="G7" s="142"/>
      <c r="H7" s="142"/>
      <c r="I7" s="142"/>
      <c r="J7" s="142"/>
      <c r="K7" s="143"/>
      <c r="L7" s="150" t="s">
        <v>117</v>
      </c>
      <c r="M7" s="142"/>
      <c r="N7" s="142"/>
      <c r="O7" s="142"/>
      <c r="P7" s="142"/>
      <c r="Q7" s="147" t="s">
        <v>112</v>
      </c>
      <c r="R7" s="148"/>
      <c r="S7" s="149"/>
      <c r="DA7" s="23" t="s">
        <v>63</v>
      </c>
      <c r="DC7" s="23" t="s">
        <v>51</v>
      </c>
      <c r="DD7" s="23">
        <v>29700</v>
      </c>
    </row>
    <row r="8" spans="1:133" ht="17" customHeight="1" thickBot="1">
      <c r="A8" s="24"/>
      <c r="B8" s="27"/>
      <c r="C8" s="144"/>
      <c r="D8" s="145"/>
      <c r="E8" s="145"/>
      <c r="F8" s="144"/>
      <c r="G8" s="145"/>
      <c r="H8" s="145"/>
      <c r="I8" s="145"/>
      <c r="J8" s="145"/>
      <c r="K8" s="146"/>
      <c r="L8" s="151"/>
      <c r="M8" s="145"/>
      <c r="N8" s="145"/>
      <c r="O8" s="145"/>
      <c r="P8" s="145"/>
      <c r="Q8" s="154" t="s">
        <v>122</v>
      </c>
      <c r="R8" s="155"/>
      <c r="S8" s="156"/>
      <c r="DA8" s="23" t="s">
        <v>107</v>
      </c>
    </row>
    <row r="9" spans="1:133" ht="17" customHeight="1" thickTop="1">
      <c r="A9" s="24"/>
      <c r="B9" s="29" t="s">
        <v>2</v>
      </c>
      <c r="C9" s="28" t="s">
        <v>116</v>
      </c>
      <c r="D9" s="141" t="s">
        <v>115</v>
      </c>
      <c r="E9" s="142"/>
      <c r="F9" s="141" t="s">
        <v>114</v>
      </c>
      <c r="G9" s="142"/>
      <c r="H9" s="142"/>
      <c r="I9" s="142"/>
      <c r="J9" s="142"/>
      <c r="K9" s="143"/>
      <c r="L9" s="150" t="s">
        <v>113</v>
      </c>
      <c r="M9" s="142"/>
      <c r="N9" s="142"/>
      <c r="O9" s="142"/>
      <c r="P9" s="142"/>
      <c r="Q9" s="157"/>
      <c r="R9" s="158"/>
      <c r="S9" s="159"/>
      <c r="AI9" s="23" t="s">
        <v>64</v>
      </c>
      <c r="DA9" s="23" t="s">
        <v>108</v>
      </c>
    </row>
    <row r="10" spans="1:133" ht="17" customHeight="1" thickBot="1">
      <c r="A10" s="24"/>
      <c r="B10" s="30" t="s">
        <v>214</v>
      </c>
      <c r="C10" s="31"/>
      <c r="D10" s="166"/>
      <c r="E10" s="153"/>
      <c r="F10" s="166"/>
      <c r="G10" s="153"/>
      <c r="H10" s="153"/>
      <c r="I10" s="153"/>
      <c r="J10" s="153"/>
      <c r="K10" s="167"/>
      <c r="L10" s="152"/>
      <c r="M10" s="153"/>
      <c r="N10" s="153"/>
      <c r="O10" s="153"/>
      <c r="P10" s="153"/>
      <c r="Q10" s="160"/>
      <c r="R10" s="161"/>
      <c r="S10" s="16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12"/>
      <c r="AJ10" s="23" t="s">
        <v>65</v>
      </c>
      <c r="AK10" s="32"/>
      <c r="AL10" s="32"/>
      <c r="AM10" s="32"/>
      <c r="AN10" s="32"/>
      <c r="AO10" s="32"/>
      <c r="AP10" s="32"/>
      <c r="AQ10" s="32"/>
      <c r="AR10" s="32"/>
      <c r="AS10" s="32"/>
      <c r="AT10" s="23" t="s">
        <v>65</v>
      </c>
      <c r="AU10" s="32"/>
      <c r="AV10" s="32"/>
      <c r="AW10" s="32"/>
      <c r="AX10" s="32"/>
      <c r="AY10" s="32"/>
      <c r="AZ10" s="32"/>
      <c r="BA10" s="12"/>
      <c r="BB10" s="32"/>
      <c r="BC10" s="32"/>
      <c r="BD10" s="32"/>
      <c r="BE10" s="32"/>
      <c r="BF10" s="32"/>
      <c r="BG10" s="32"/>
      <c r="BH10" s="12"/>
      <c r="BI10" s="32"/>
      <c r="BJ10" s="32"/>
      <c r="BK10" s="32"/>
      <c r="BL10" s="32"/>
      <c r="BM10" s="32"/>
      <c r="BN10" s="32"/>
      <c r="BO10" s="23" t="s">
        <v>65</v>
      </c>
      <c r="BP10" s="32"/>
      <c r="BQ10" s="32"/>
      <c r="BR10" s="12"/>
      <c r="BS10" s="32"/>
      <c r="BT10" s="32"/>
      <c r="BU10" s="32"/>
      <c r="BV10" s="32"/>
      <c r="BW10" s="32"/>
      <c r="BX10" s="32"/>
      <c r="BY10" s="32"/>
      <c r="BZ10" s="32"/>
      <c r="CA10" s="32"/>
      <c r="CC10" s="32"/>
      <c r="CD10" s="32"/>
      <c r="CE10" s="32"/>
      <c r="CF10" s="32"/>
      <c r="CG10" s="32"/>
      <c r="CH10" s="32"/>
      <c r="CI10" s="32"/>
      <c r="CJ10" s="23" t="s">
        <v>65</v>
      </c>
      <c r="CK10" s="32"/>
      <c r="CL10" s="32"/>
      <c r="CM10" s="32"/>
      <c r="CN10" s="32"/>
      <c r="DA10" s="23" t="s">
        <v>109</v>
      </c>
      <c r="DB10" s="23" t="s">
        <v>52</v>
      </c>
      <c r="DC10" s="23" t="s">
        <v>50</v>
      </c>
      <c r="DD10" s="23">
        <v>13000</v>
      </c>
    </row>
    <row r="11" spans="1:133" ht="17" customHeight="1" thickBot="1">
      <c r="A11" s="24"/>
      <c r="V11" s="23" t="s">
        <v>179</v>
      </c>
      <c r="W11" s="23" t="s">
        <v>48</v>
      </c>
      <c r="X11" s="23" t="s">
        <v>179</v>
      </c>
      <c r="Y11" s="23" t="s">
        <v>53</v>
      </c>
      <c r="Z11" s="23" t="s">
        <v>57</v>
      </c>
      <c r="AA11" s="23" t="s">
        <v>179</v>
      </c>
      <c r="AB11" s="23" t="s">
        <v>57</v>
      </c>
      <c r="AC11" s="23" t="s">
        <v>57</v>
      </c>
      <c r="AD11" s="23" t="s">
        <v>48</v>
      </c>
      <c r="AE11" s="23" t="s">
        <v>59</v>
      </c>
      <c r="AF11" s="23" t="s">
        <v>180</v>
      </c>
      <c r="AG11" s="23" t="s">
        <v>53</v>
      </c>
      <c r="AH11" s="23" t="s">
        <v>59</v>
      </c>
      <c r="AK11" s="23" t="s">
        <v>60</v>
      </c>
      <c r="AL11" s="23" t="s">
        <v>59</v>
      </c>
      <c r="AM11" s="23" t="s">
        <v>48</v>
      </c>
      <c r="AN11" s="23" t="s">
        <v>180</v>
      </c>
      <c r="AO11" s="23" t="s">
        <v>60</v>
      </c>
      <c r="AP11" s="23" t="s">
        <v>60</v>
      </c>
      <c r="AQ11" s="23" t="s">
        <v>59</v>
      </c>
      <c r="AR11" s="23" t="s">
        <v>59</v>
      </c>
      <c r="AS11" s="23" t="s">
        <v>48</v>
      </c>
      <c r="AU11" s="23" t="s">
        <v>60</v>
      </c>
      <c r="AV11" s="23" t="s">
        <v>59</v>
      </c>
      <c r="AW11" s="23" t="s">
        <v>56</v>
      </c>
      <c r="AX11" s="23" t="s">
        <v>48</v>
      </c>
      <c r="AY11" s="23" t="s">
        <v>60</v>
      </c>
      <c r="AZ11" s="23" t="s">
        <v>59</v>
      </c>
      <c r="BA11" s="23" t="s">
        <v>53</v>
      </c>
      <c r="BB11" s="23" t="s">
        <v>54</v>
      </c>
      <c r="BC11" s="23" t="s">
        <v>68</v>
      </c>
      <c r="BD11" s="23" t="s">
        <v>179</v>
      </c>
      <c r="BE11" s="23" t="s">
        <v>60</v>
      </c>
      <c r="BF11" s="23" t="s">
        <v>48</v>
      </c>
      <c r="BG11" s="23" t="s">
        <v>58</v>
      </c>
      <c r="BH11" s="23" t="s">
        <v>57</v>
      </c>
      <c r="BI11" s="23" t="s">
        <v>53</v>
      </c>
      <c r="BJ11" s="23" t="s">
        <v>54</v>
      </c>
      <c r="BK11" s="23" t="s">
        <v>54</v>
      </c>
      <c r="BL11" s="23" t="s">
        <v>55</v>
      </c>
      <c r="BM11" s="23" t="s">
        <v>45</v>
      </c>
      <c r="BN11" s="23" t="s">
        <v>196</v>
      </c>
      <c r="BQ11" s="23" t="s">
        <v>179</v>
      </c>
      <c r="BR11" s="23" t="s">
        <v>180</v>
      </c>
      <c r="BS11" s="23" t="s">
        <v>54</v>
      </c>
      <c r="BT11" s="23" t="s">
        <v>53</v>
      </c>
      <c r="BU11" s="23" t="s">
        <v>179</v>
      </c>
      <c r="BV11" s="23" t="s">
        <v>60</v>
      </c>
      <c r="BW11" s="23" t="s">
        <v>58</v>
      </c>
      <c r="BX11" s="23" t="s">
        <v>53</v>
      </c>
      <c r="BY11" s="23" t="s">
        <v>180</v>
      </c>
      <c r="BZ11" s="23" t="s">
        <v>68</v>
      </c>
      <c r="CA11" s="23" t="s">
        <v>56</v>
      </c>
      <c r="CB11" s="23" t="s">
        <v>57</v>
      </c>
      <c r="CC11" s="23" t="s">
        <v>58</v>
      </c>
      <c r="CK11" s="23" t="s">
        <v>48</v>
      </c>
      <c r="CL11" s="23" t="s">
        <v>68</v>
      </c>
      <c r="CM11" s="23" t="s">
        <v>57</v>
      </c>
      <c r="DA11" s="23" t="s">
        <v>110</v>
      </c>
      <c r="DC11" s="23" t="s">
        <v>51</v>
      </c>
      <c r="DD11" s="23">
        <v>28600</v>
      </c>
    </row>
    <row r="12" spans="1:133" ht="31" customHeight="1">
      <c r="A12" s="179" t="s">
        <v>3</v>
      </c>
      <c r="B12" s="33" t="s">
        <v>4</v>
      </c>
      <c r="C12" s="34"/>
      <c r="D12" s="186" t="s">
        <v>123</v>
      </c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8"/>
      <c r="S12" s="174" t="s">
        <v>5</v>
      </c>
      <c r="V12" s="135" t="s">
        <v>74</v>
      </c>
      <c r="W12" s="135" t="s">
        <v>75</v>
      </c>
      <c r="X12" s="135" t="s">
        <v>76</v>
      </c>
      <c r="Y12" s="135" t="s">
        <v>77</v>
      </c>
      <c r="Z12" s="135" t="s">
        <v>78</v>
      </c>
      <c r="AA12" s="140" t="s">
        <v>79</v>
      </c>
      <c r="AB12" s="140" t="s">
        <v>80</v>
      </c>
      <c r="AC12" s="140" t="s">
        <v>81</v>
      </c>
      <c r="AD12" s="140" t="s">
        <v>82</v>
      </c>
      <c r="AE12" s="135" t="s">
        <v>83</v>
      </c>
      <c r="AF12" s="135" t="s">
        <v>84</v>
      </c>
      <c r="AG12" s="135" t="s">
        <v>85</v>
      </c>
      <c r="AH12" s="135" t="s">
        <v>86</v>
      </c>
      <c r="AI12" s="135" t="s">
        <v>87</v>
      </c>
      <c r="AJ12" s="135" t="s">
        <v>88</v>
      </c>
      <c r="AK12" s="135" t="s">
        <v>89</v>
      </c>
      <c r="AL12" s="135" t="s">
        <v>90</v>
      </c>
      <c r="AM12" s="135" t="s">
        <v>91</v>
      </c>
      <c r="AN12" s="135" t="s">
        <v>92</v>
      </c>
      <c r="AO12" s="135" t="s">
        <v>93</v>
      </c>
      <c r="AP12" s="135" t="s">
        <v>94</v>
      </c>
      <c r="AQ12" s="135" t="s">
        <v>95</v>
      </c>
      <c r="AR12" s="140" t="s">
        <v>96</v>
      </c>
      <c r="AS12" s="135" t="s">
        <v>97</v>
      </c>
      <c r="AT12" s="135" t="s">
        <v>98</v>
      </c>
      <c r="AU12" s="135" t="s">
        <v>99</v>
      </c>
      <c r="AV12" s="135" t="s">
        <v>100</v>
      </c>
      <c r="AW12" s="135" t="s">
        <v>101</v>
      </c>
      <c r="AX12" s="135" t="s">
        <v>102</v>
      </c>
      <c r="AY12" s="135" t="s">
        <v>103</v>
      </c>
      <c r="AZ12" s="140" t="s">
        <v>104</v>
      </c>
      <c r="BA12" s="135" t="s">
        <v>181</v>
      </c>
      <c r="BB12" s="135" t="s">
        <v>182</v>
      </c>
      <c r="BC12" s="135" t="s">
        <v>183</v>
      </c>
      <c r="BD12" s="135" t="s">
        <v>184</v>
      </c>
      <c r="BE12" s="135" t="s">
        <v>185</v>
      </c>
      <c r="BF12" s="135" t="s">
        <v>186</v>
      </c>
      <c r="BG12" s="135" t="s">
        <v>187</v>
      </c>
      <c r="BH12" s="135" t="s">
        <v>188</v>
      </c>
      <c r="BI12" s="135" t="s">
        <v>189</v>
      </c>
      <c r="BJ12" s="135" t="s">
        <v>190</v>
      </c>
      <c r="BK12" s="135" t="s">
        <v>191</v>
      </c>
      <c r="BL12" s="135" t="s">
        <v>211</v>
      </c>
      <c r="BM12" s="135" t="s">
        <v>212</v>
      </c>
      <c r="BN12" s="135" t="s">
        <v>213</v>
      </c>
      <c r="BO12" s="135" t="s">
        <v>192</v>
      </c>
      <c r="BP12" s="135"/>
      <c r="BQ12" s="135" t="s">
        <v>47</v>
      </c>
      <c r="BR12" s="135" t="s">
        <v>6</v>
      </c>
      <c r="BS12" s="135" t="s">
        <v>7</v>
      </c>
      <c r="BT12" s="135" t="s">
        <v>8</v>
      </c>
      <c r="BU12" s="135" t="s">
        <v>9</v>
      </c>
      <c r="BV12" s="135" t="s">
        <v>10</v>
      </c>
      <c r="BW12" s="135" t="s">
        <v>11</v>
      </c>
      <c r="BX12" s="135" t="s">
        <v>12</v>
      </c>
      <c r="BY12" s="135" t="s">
        <v>13</v>
      </c>
      <c r="BZ12" s="135" t="s">
        <v>14</v>
      </c>
      <c r="CA12" s="135" t="s">
        <v>15</v>
      </c>
      <c r="CB12" s="135" t="s">
        <v>16</v>
      </c>
      <c r="CC12" s="135" t="s">
        <v>17</v>
      </c>
      <c r="CD12" s="135" t="s">
        <v>18</v>
      </c>
      <c r="CE12" s="135" t="s">
        <v>19</v>
      </c>
      <c r="CF12" s="135" t="s">
        <v>20</v>
      </c>
      <c r="CG12" s="135" t="s">
        <v>21</v>
      </c>
      <c r="CH12" s="135" t="s">
        <v>22</v>
      </c>
      <c r="CI12" s="135" t="s">
        <v>23</v>
      </c>
      <c r="CJ12" s="135" t="s">
        <v>197</v>
      </c>
      <c r="CK12" s="135" t="s">
        <v>193</v>
      </c>
      <c r="CL12" s="135" t="s">
        <v>194</v>
      </c>
      <c r="CM12" s="135" t="s">
        <v>195</v>
      </c>
      <c r="CN12" s="135"/>
      <c r="CO12" s="13"/>
      <c r="CP12" s="13"/>
      <c r="CQ12" s="13"/>
      <c r="CR12" s="13"/>
      <c r="CS12" s="13"/>
      <c r="CV12" s="23" t="s">
        <v>24</v>
      </c>
      <c r="CW12" s="23" t="s">
        <v>25</v>
      </c>
      <c r="CY12" s="23" t="s">
        <v>26</v>
      </c>
      <c r="CZ12" s="23" t="s">
        <v>25</v>
      </c>
      <c r="DA12" s="23" t="s">
        <v>25</v>
      </c>
      <c r="DH12" s="140" t="s">
        <v>92</v>
      </c>
      <c r="DI12" s="140" t="s">
        <v>94</v>
      </c>
      <c r="DJ12" s="140" t="s">
        <v>95</v>
      </c>
      <c r="DK12" s="140" t="s">
        <v>96</v>
      </c>
      <c r="DL12" s="140" t="s">
        <v>97</v>
      </c>
      <c r="DM12" s="140" t="s">
        <v>98</v>
      </c>
      <c r="DN12" s="140" t="s">
        <v>99</v>
      </c>
      <c r="DO12" s="140" t="s">
        <v>100</v>
      </c>
      <c r="DP12" s="140" t="s">
        <v>103</v>
      </c>
      <c r="DR12" s="132" t="s">
        <v>178</v>
      </c>
      <c r="DS12" s="133"/>
      <c r="DT12" s="133"/>
      <c r="DU12" s="133"/>
      <c r="DV12" s="133"/>
      <c r="DW12" s="133"/>
      <c r="DX12" s="133"/>
      <c r="DY12" s="133"/>
      <c r="DZ12" s="133"/>
      <c r="EA12" s="133"/>
      <c r="EB12" s="133"/>
      <c r="EC12" s="134"/>
    </row>
    <row r="13" spans="1:133" ht="47" customHeight="1">
      <c r="A13" s="180"/>
      <c r="B13" s="182" t="s">
        <v>27</v>
      </c>
      <c r="C13" s="36" t="s">
        <v>67</v>
      </c>
      <c r="D13" s="168">
        <v>46302</v>
      </c>
      <c r="E13" s="169"/>
      <c r="F13" s="169"/>
      <c r="G13" s="169"/>
      <c r="H13" s="170"/>
      <c r="I13" s="171">
        <v>46303</v>
      </c>
      <c r="J13" s="172"/>
      <c r="K13" s="172"/>
      <c r="L13" s="172"/>
      <c r="M13" s="173"/>
      <c r="N13" s="184">
        <v>46304</v>
      </c>
      <c r="O13" s="169"/>
      <c r="P13" s="169"/>
      <c r="Q13" s="169"/>
      <c r="R13" s="185"/>
      <c r="S13" s="175"/>
      <c r="V13" s="135"/>
      <c r="W13" s="135"/>
      <c r="X13" s="135"/>
      <c r="Y13" s="135"/>
      <c r="Z13" s="135"/>
      <c r="AA13" s="140"/>
      <c r="AB13" s="140"/>
      <c r="AC13" s="140"/>
      <c r="AD13" s="140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40"/>
      <c r="AS13" s="135"/>
      <c r="AT13" s="135"/>
      <c r="AU13" s="135"/>
      <c r="AV13" s="135"/>
      <c r="AW13" s="135"/>
      <c r="AX13" s="135"/>
      <c r="AY13" s="135"/>
      <c r="AZ13" s="140"/>
      <c r="BA13" s="135"/>
      <c r="BB13" s="135"/>
      <c r="BC13" s="135"/>
      <c r="BD13" s="135"/>
      <c r="BE13" s="135"/>
      <c r="BF13" s="135"/>
      <c r="BG13" s="135"/>
      <c r="BH13" s="135"/>
      <c r="BI13" s="135"/>
      <c r="BJ13" s="135"/>
      <c r="BK13" s="135"/>
      <c r="BL13" s="135"/>
      <c r="BM13" s="135"/>
      <c r="BN13" s="135"/>
      <c r="BO13" s="135"/>
      <c r="BP13" s="135"/>
      <c r="BQ13" s="135"/>
      <c r="BR13" s="135"/>
      <c r="BS13" s="135"/>
      <c r="BT13" s="135"/>
      <c r="BU13" s="135"/>
      <c r="BV13" s="135"/>
      <c r="BW13" s="135"/>
      <c r="BX13" s="135"/>
      <c r="BY13" s="135"/>
      <c r="BZ13" s="135"/>
      <c r="CA13" s="135"/>
      <c r="CB13" s="135"/>
      <c r="CC13" s="135"/>
      <c r="CD13" s="135"/>
      <c r="CE13" s="135"/>
      <c r="CF13" s="135"/>
      <c r="CG13" s="135"/>
      <c r="CH13" s="135"/>
      <c r="CI13" s="135"/>
      <c r="CJ13" s="135"/>
      <c r="CK13" s="135"/>
      <c r="CL13" s="135"/>
      <c r="CM13" s="135"/>
      <c r="CN13" s="135"/>
      <c r="CO13" s="13"/>
      <c r="CP13" s="13"/>
      <c r="CQ13" s="13"/>
      <c r="CR13" s="13"/>
      <c r="CS13" s="13"/>
      <c r="CT13" s="196" t="s">
        <v>42</v>
      </c>
      <c r="CU13" s="37"/>
      <c r="CV13" s="193" t="s">
        <v>26</v>
      </c>
      <c r="CW13" s="194" t="s">
        <v>28</v>
      </c>
      <c r="CX13" s="194" t="s">
        <v>41</v>
      </c>
      <c r="CY13" s="194" t="s">
        <v>29</v>
      </c>
      <c r="CZ13" s="194" t="s">
        <v>34</v>
      </c>
      <c r="DA13" s="194" t="s">
        <v>208</v>
      </c>
      <c r="DB13" s="197" t="s">
        <v>111</v>
      </c>
      <c r="DC13" s="133"/>
      <c r="DD13" s="134"/>
      <c r="DE13" s="191"/>
      <c r="DF13" s="193" t="s">
        <v>31</v>
      </c>
      <c r="DH13" s="140"/>
      <c r="DI13" s="140"/>
      <c r="DJ13" s="140"/>
      <c r="DK13" s="140"/>
      <c r="DL13" s="140"/>
      <c r="DM13" s="140"/>
      <c r="DN13" s="140"/>
      <c r="DO13" s="140"/>
      <c r="DP13" s="140"/>
      <c r="DR13" s="130">
        <v>46302</v>
      </c>
      <c r="DS13" s="131"/>
      <c r="DT13" s="131"/>
      <c r="DU13" s="131"/>
      <c r="DV13" s="130">
        <v>46303</v>
      </c>
      <c r="DW13" s="131"/>
      <c r="DX13" s="131"/>
      <c r="DY13" s="131"/>
      <c r="DZ13" s="130">
        <v>46304</v>
      </c>
      <c r="EA13" s="131"/>
      <c r="EB13" s="131"/>
      <c r="EC13" s="131"/>
    </row>
    <row r="14" spans="1:133" ht="39" customHeight="1" thickBot="1">
      <c r="A14" s="181"/>
      <c r="B14" s="183"/>
      <c r="C14" s="39" t="s">
        <v>66</v>
      </c>
      <c r="D14" s="40" t="s">
        <v>32</v>
      </c>
      <c r="E14" s="41" t="s">
        <v>71</v>
      </c>
      <c r="F14" s="42" t="s">
        <v>72</v>
      </c>
      <c r="G14" s="41" t="s">
        <v>33</v>
      </c>
      <c r="H14" s="43" t="s">
        <v>121</v>
      </c>
      <c r="I14" s="44" t="s">
        <v>32</v>
      </c>
      <c r="J14" s="41" t="s">
        <v>71</v>
      </c>
      <c r="K14" s="42" t="s">
        <v>72</v>
      </c>
      <c r="L14" s="41" t="s">
        <v>33</v>
      </c>
      <c r="M14" s="45" t="s">
        <v>121</v>
      </c>
      <c r="N14" s="44" t="s">
        <v>32</v>
      </c>
      <c r="O14" s="41" t="s">
        <v>71</v>
      </c>
      <c r="P14" s="42" t="s">
        <v>72</v>
      </c>
      <c r="Q14" s="41" t="s">
        <v>33</v>
      </c>
      <c r="R14" s="113" t="s">
        <v>121</v>
      </c>
      <c r="S14" s="176"/>
      <c r="U14" s="12"/>
      <c r="V14" s="135"/>
      <c r="W14" s="135"/>
      <c r="X14" s="135"/>
      <c r="Y14" s="135"/>
      <c r="Z14" s="135"/>
      <c r="AA14" s="140"/>
      <c r="AB14" s="140"/>
      <c r="AC14" s="140"/>
      <c r="AD14" s="140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5"/>
      <c r="AR14" s="140"/>
      <c r="AS14" s="135"/>
      <c r="AT14" s="135"/>
      <c r="AU14" s="135"/>
      <c r="AV14" s="135"/>
      <c r="AW14" s="135"/>
      <c r="AX14" s="135"/>
      <c r="AY14" s="135"/>
      <c r="AZ14" s="140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  <c r="BO14" s="135"/>
      <c r="BP14" s="135"/>
      <c r="BQ14" s="135"/>
      <c r="BR14" s="135"/>
      <c r="BS14" s="135"/>
      <c r="BT14" s="135"/>
      <c r="BU14" s="135"/>
      <c r="BV14" s="135"/>
      <c r="BW14" s="135"/>
      <c r="BX14" s="135"/>
      <c r="BY14" s="135"/>
      <c r="BZ14" s="135"/>
      <c r="CA14" s="135"/>
      <c r="CB14" s="135"/>
      <c r="CC14" s="135"/>
      <c r="CD14" s="135"/>
      <c r="CE14" s="135"/>
      <c r="CF14" s="135"/>
      <c r="CG14" s="135"/>
      <c r="CH14" s="135"/>
      <c r="CI14" s="135"/>
      <c r="CJ14" s="135"/>
      <c r="CK14" s="135"/>
      <c r="CL14" s="135"/>
      <c r="CM14" s="135"/>
      <c r="CN14" s="135"/>
      <c r="CO14" s="13"/>
      <c r="CP14" s="13"/>
      <c r="CQ14" s="13"/>
      <c r="CR14" s="13"/>
      <c r="CS14" s="13"/>
      <c r="CT14" s="196"/>
      <c r="CU14" s="37"/>
      <c r="CV14" s="193"/>
      <c r="CW14" s="195"/>
      <c r="CX14" s="195"/>
      <c r="CY14" s="195"/>
      <c r="CZ14" s="195"/>
      <c r="DA14" s="195"/>
      <c r="DB14" s="46" t="s">
        <v>30</v>
      </c>
      <c r="DC14" s="46" t="s">
        <v>35</v>
      </c>
      <c r="DD14" s="46" t="s">
        <v>36</v>
      </c>
      <c r="DE14" s="192"/>
      <c r="DF14" s="193"/>
      <c r="DH14" s="140"/>
      <c r="DI14" s="140"/>
      <c r="DJ14" s="140"/>
      <c r="DK14" s="140"/>
      <c r="DL14" s="140"/>
      <c r="DM14" s="140"/>
      <c r="DN14" s="140"/>
      <c r="DO14" s="140"/>
      <c r="DP14" s="140"/>
      <c r="DR14" s="112">
        <v>0.41666666666666669</v>
      </c>
      <c r="DS14" s="112">
        <v>0.47916666666666669</v>
      </c>
      <c r="DT14" s="112">
        <v>0.58333333333333337</v>
      </c>
      <c r="DU14" s="112">
        <v>0.64583333333333337</v>
      </c>
      <c r="DV14" s="112">
        <v>0.41666666666666669</v>
      </c>
      <c r="DW14" s="112">
        <v>0.47916666666666669</v>
      </c>
      <c r="DX14" s="112">
        <v>0.58333333333333337</v>
      </c>
      <c r="DY14" s="112">
        <v>0.64583333333333337</v>
      </c>
      <c r="DZ14" s="112">
        <v>0.41666666666666669</v>
      </c>
      <c r="EA14" s="112">
        <v>0.47916666666666669</v>
      </c>
      <c r="EB14" s="112">
        <v>0.58333333333333337</v>
      </c>
      <c r="EC14" s="112">
        <v>0.64583333333333337</v>
      </c>
    </row>
    <row r="15" spans="1:133">
      <c r="A15" s="47">
        <v>1</v>
      </c>
      <c r="B15" s="48"/>
      <c r="C15" s="49"/>
      <c r="D15" s="50"/>
      <c r="E15" s="51"/>
      <c r="F15" s="52"/>
      <c r="G15" s="51"/>
      <c r="H15" s="53"/>
      <c r="I15" s="54"/>
      <c r="J15" s="55"/>
      <c r="K15" s="56"/>
      <c r="L15" s="57"/>
      <c r="M15" s="58"/>
      <c r="N15" s="59"/>
      <c r="O15" s="60"/>
      <c r="P15" s="56"/>
      <c r="Q15" s="61"/>
      <c r="R15" s="108"/>
      <c r="S15" s="62" t="str">
        <f>IF(OR(CW15=1,CX15=1,CY15=1),"会員","非会員")</f>
        <v>非会員</v>
      </c>
      <c r="U15" s="23">
        <f>IF(COUNTIF(V15:CM15,"1")&gt;=1,1,0)</f>
        <v>0</v>
      </c>
      <c r="V15" s="23">
        <f>IF(D15="26-TC00",1,0)</f>
        <v>0</v>
      </c>
      <c r="W15" s="23">
        <f>IF(I15="26-TC01",1,0)</f>
        <v>0</v>
      </c>
      <c r="X15" s="23">
        <f>IF(D15="26-TC02",1,0)</f>
        <v>0</v>
      </c>
      <c r="Y15" s="23">
        <f>IF(F15="26-TC03",1,0)</f>
        <v>0</v>
      </c>
      <c r="Z15" s="23">
        <f>IF(K15="26-TC04",1,0)</f>
        <v>0</v>
      </c>
      <c r="AA15" s="23">
        <f>IF(D15="26-TC05",1,0)*IF(B15="",0,1)</f>
        <v>0</v>
      </c>
      <c r="AB15" s="23">
        <f>IF(K15="26-TC06",1,0)*IF(B15="",0,1)</f>
        <v>0</v>
      </c>
      <c r="AC15" s="23">
        <f>IF(K15="26-TC07",1,0)*IF(B15="",0,1)</f>
        <v>0</v>
      </c>
      <c r="AD15" s="23">
        <f>IF(I15="26-TC08",1,0)*IF(B15="",0,1)</f>
        <v>0</v>
      </c>
      <c r="AE15" s="23">
        <f>IF(N15="26-TC09",1,0)</f>
        <v>0</v>
      </c>
      <c r="AF15" s="23">
        <f>IF(Q15="26-TC10",1,0)</f>
        <v>0</v>
      </c>
      <c r="AG15" s="23">
        <f>IF(F15="26-TC11",1,0)</f>
        <v>0</v>
      </c>
      <c r="AH15" s="23">
        <f>IF(N15="26-TC12",1,0)</f>
        <v>0</v>
      </c>
      <c r="AK15" s="23">
        <f>IF(P15="26-TC15",1,0)</f>
        <v>0</v>
      </c>
      <c r="AL15" s="23">
        <f>IF(N15="26-TC16",1,0)</f>
        <v>0</v>
      </c>
      <c r="AM15" s="23">
        <f>IF(I15="26-TC17",1,0)</f>
        <v>0</v>
      </c>
      <c r="AN15" s="23">
        <f>IF(Q15="26-TC18",1,0)</f>
        <v>0</v>
      </c>
      <c r="AO15" s="23">
        <f>IF(P15="26-TC19",1,0)</f>
        <v>0</v>
      </c>
      <c r="AP15" s="23">
        <f>IF(P15="26-TC20",1,0)</f>
        <v>0</v>
      </c>
      <c r="AQ15" s="23">
        <f>IF(N15="26-TC21",1,0)</f>
        <v>0</v>
      </c>
      <c r="AR15" s="23">
        <f>IF(N15="26-TC22",1,0)</f>
        <v>0</v>
      </c>
      <c r="AS15" s="23">
        <f>IF(I15="26-TC23",1,0)*IF(B15="",0,1)</f>
        <v>0</v>
      </c>
      <c r="AU15" s="23">
        <f>IF(P15="26-TC25",1,0)</f>
        <v>0</v>
      </c>
      <c r="AV15" s="23">
        <f>IF(N15="26-TC26",1,0)</f>
        <v>0</v>
      </c>
      <c r="AW15" s="23">
        <f>IF(J15="26-TC27",1,0)</f>
        <v>0</v>
      </c>
      <c r="AX15" s="23">
        <f>IF(I15="26-TC28",1,0)</f>
        <v>0</v>
      </c>
      <c r="AY15" s="23">
        <f>IF(P15="26-TC29",1,0)</f>
        <v>0</v>
      </c>
      <c r="AZ15" s="23">
        <f>IF(N15="26-TC30",1,0)*IF(B15="",0,1)</f>
        <v>0</v>
      </c>
      <c r="BA15" s="23">
        <f>IF(F15="26-TC51",1,0)</f>
        <v>0</v>
      </c>
      <c r="BB15" s="23">
        <f>IF(G15="26-TC52",1,0)</f>
        <v>0</v>
      </c>
      <c r="BC15" s="23">
        <f>IF(E15="26-TC53",1,0)</f>
        <v>0</v>
      </c>
      <c r="BD15" s="23">
        <f>IF(D15="26-TC54",1,0)</f>
        <v>0</v>
      </c>
      <c r="BE15" s="23">
        <f>IF(P15="26-TC55",1,0)</f>
        <v>0</v>
      </c>
      <c r="BF15" s="23">
        <f>IF(I15="26-TC56",1,0)</f>
        <v>0</v>
      </c>
      <c r="BG15" s="23">
        <f>IF(L15="26-TC57",1,0)</f>
        <v>0</v>
      </c>
      <c r="BH15" s="23">
        <f>IF(K15="26-TC58",1,0)</f>
        <v>0</v>
      </c>
      <c r="BI15" s="23">
        <f>IF(F15="26-TC59",1,0)</f>
        <v>0</v>
      </c>
      <c r="BJ15" s="23">
        <f>IF(G15="26-TC60",1,0)</f>
        <v>0</v>
      </c>
      <c r="BK15" s="23">
        <f>IF(G15="26-TC61",1,0)</f>
        <v>0</v>
      </c>
      <c r="BL15" s="23">
        <f>IF(H15="26-SSD01",1,0)*IF(B15="",0,1)</f>
        <v>0</v>
      </c>
      <c r="BM15" s="23">
        <f>IF(M15="26-SSD02",1,0)*IF(B15="",0,1)</f>
        <v>0</v>
      </c>
      <c r="BN15" s="23">
        <f>IF(R15="26-SSD03",1,0)*IF(B15="",0,1)</f>
        <v>0</v>
      </c>
      <c r="BO15" s="23">
        <f t="shared" ref="BO15:BO46" si="0">IF(F15="25-MOY",1,0)</f>
        <v>0</v>
      </c>
      <c r="BQ15" s="23">
        <f>IF(D15="26-SP01",1,0)</f>
        <v>0</v>
      </c>
      <c r="BR15" s="23">
        <f>IF(Q15="26-SP02",1,0)</f>
        <v>0</v>
      </c>
      <c r="BS15" s="23">
        <f>IF(G15="26-SP03",1,0)</f>
        <v>0</v>
      </c>
      <c r="BT15" s="23">
        <f>IF(F15="26-SP04",1,0)</f>
        <v>0</v>
      </c>
      <c r="BU15" s="23">
        <f>IF(D15="26-SP05",1,0)</f>
        <v>0</v>
      </c>
      <c r="BV15" s="23">
        <f>IF(P15="26-SP06",1,0)</f>
        <v>0</v>
      </c>
      <c r="BW15" s="23">
        <f>IF(L15="26-SP07",1,0)</f>
        <v>0</v>
      </c>
      <c r="BX15" s="23">
        <f>IF(F15="26-SP08",1,0)</f>
        <v>0</v>
      </c>
      <c r="BY15" s="23">
        <f>IF(Q15="26-SP09",1,0)</f>
        <v>0</v>
      </c>
      <c r="BZ15" s="23">
        <f>IF(E15="26-SP10",1,0)</f>
        <v>0</v>
      </c>
      <c r="CA15" s="23">
        <f>IF(J15="26-SP11",1,0)</f>
        <v>0</v>
      </c>
      <c r="CB15" s="23">
        <f>IF(K15="26-SP12",1,0)</f>
        <v>0</v>
      </c>
      <c r="CC15" s="23">
        <f>IF(L15="26-SP13",1,0)</f>
        <v>0</v>
      </c>
      <c r="CK15" s="23">
        <f>IF(I15="26-SS01",1,0)</f>
        <v>0</v>
      </c>
      <c r="CL15" s="23">
        <f>IF(E15="26-SS02",1,0)</f>
        <v>0</v>
      </c>
      <c r="CM15" s="23">
        <f>IF(K15="26-SS03",1,0)</f>
        <v>0</v>
      </c>
      <c r="CN15" s="23">
        <f t="shared" ref="CN15:CN46" si="1">IF(F15="25-SP22",1,0)</f>
        <v>0</v>
      </c>
      <c r="CO15" s="23">
        <f t="shared" ref="CO15:CO46" si="2">IF(SUM(V15:CN15)=0,0,1)</f>
        <v>0</v>
      </c>
      <c r="CQ15" s="23">
        <f t="shared" ref="CQ15:CQ59" si="3">IF(SUM(V15:AJ15)+SUM(AM15:AU21)=0,0,1)</f>
        <v>0</v>
      </c>
      <c r="CR15" s="23">
        <f t="shared" ref="CR15:CR46" si="4">IF(AK15+AL15+SUM(AV15:BG15)+SUM(BQ15:CI15)=0,0,1)</f>
        <v>0</v>
      </c>
      <c r="CS15" s="23">
        <f>IF(CQ15+CR15=0,0,1)</f>
        <v>0</v>
      </c>
      <c r="CT15" s="23" t="str">
        <f t="shared" ref="CT15:CT46" si="5">LEFT(C15,1)</f>
        <v/>
      </c>
      <c r="CU15" s="23">
        <f>IF(AND(CO15=1,CV15=0),0,1)</f>
        <v>1</v>
      </c>
      <c r="CV15" s="46">
        <f t="shared" ref="CV15:CV46" si="6">IF(B15="",0,1)*CO15</f>
        <v>0</v>
      </c>
      <c r="CW15" s="46">
        <f>IF(B10="法人会員",1,0)</f>
        <v>0</v>
      </c>
      <c r="CX15" s="46">
        <f>IF(B10="準法人会員",1,0)</f>
        <v>0</v>
      </c>
      <c r="CY15" s="46">
        <f>IF(CT15="P",1,0)</f>
        <v>0</v>
      </c>
      <c r="CZ15" s="46">
        <f>IF(OR(CW15=1,CX15=1,CY15=1),1,0)</f>
        <v>0</v>
      </c>
      <c r="DA15" s="46">
        <f>AA15+AB15+AC15+AD15+AR15+AZ15</f>
        <v>0</v>
      </c>
      <c r="DB15" s="63">
        <f>IF(CZ15=0,29700,17000)*CV15</f>
        <v>0</v>
      </c>
      <c r="DC15" s="63">
        <f>IF(CZ15=0,28600,13000)*DA15*CV15</f>
        <v>0</v>
      </c>
      <c r="DD15" s="63">
        <f>DB15+DC15</f>
        <v>0</v>
      </c>
      <c r="DE15" s="63"/>
      <c r="DF15" s="63">
        <f t="shared" ref="DF15:DF46" si="7">DD15+DE15</f>
        <v>0</v>
      </c>
      <c r="DH15" s="23">
        <f t="shared" ref="DH15:DH46" si="8">IF(P15="25-TC18",1,0)*CV15</f>
        <v>0</v>
      </c>
      <c r="DI15" s="23">
        <f t="shared" ref="DI15:DI46" si="9">IF(N15="25-TC20",1,0)*CV15</f>
        <v>0</v>
      </c>
      <c r="DJ15" s="23">
        <f t="shared" ref="DJ15:DJ46" si="10">IF(F15="25-TC21",1,0)*CV15</f>
        <v>0</v>
      </c>
      <c r="DK15" s="23">
        <f t="shared" ref="DK15:DK46" si="11">IF(D15="25-TC22",1,0)*CV15</f>
        <v>0</v>
      </c>
      <c r="DL15" s="23">
        <f t="shared" ref="DL15:DL46" si="12">IF(K15="25-TC23",1,0)*CV15</f>
        <v>0</v>
      </c>
      <c r="DM15" s="23">
        <f t="shared" ref="DM15:DM46" si="13">IF(D15="25-TC24",1,0)*CV15</f>
        <v>0</v>
      </c>
      <c r="DN15" s="23">
        <f t="shared" ref="DN15:DN46" si="14">IF(I15="25-TC25",1,0)*CV15</f>
        <v>0</v>
      </c>
      <c r="DO15" s="23">
        <f t="shared" ref="DO15:DO46" si="15">IF(P15="25-TC26",1,0)*CV15</f>
        <v>0</v>
      </c>
      <c r="DP15" s="23">
        <f t="shared" ref="DP15:DP46" si="16">IF(K15="25-TC29",1,0)*CV15</f>
        <v>0</v>
      </c>
      <c r="DR15" s="111" t="s">
        <v>131</v>
      </c>
      <c r="DS15" s="111" t="s">
        <v>129</v>
      </c>
      <c r="DT15" s="111" t="s">
        <v>132</v>
      </c>
      <c r="DU15" s="111" t="s">
        <v>133</v>
      </c>
      <c r="DV15" s="111" t="s">
        <v>128</v>
      </c>
      <c r="DW15" s="111" t="s">
        <v>135</v>
      </c>
      <c r="DX15" s="129" t="s">
        <v>215</v>
      </c>
      <c r="DY15" s="23" t="s">
        <v>216</v>
      </c>
      <c r="DZ15" s="111" t="s">
        <v>209</v>
      </c>
      <c r="EA15" s="111"/>
      <c r="EB15" s="111" t="s">
        <v>136</v>
      </c>
      <c r="EC15" s="111" t="s">
        <v>137</v>
      </c>
    </row>
    <row r="16" spans="1:133">
      <c r="A16" s="47">
        <v>2</v>
      </c>
      <c r="B16" s="64"/>
      <c r="C16" s="65"/>
      <c r="D16" s="66"/>
      <c r="E16" s="125"/>
      <c r="F16" s="126"/>
      <c r="G16" s="125"/>
      <c r="H16" s="69"/>
      <c r="I16" s="70"/>
      <c r="J16" s="127"/>
      <c r="K16" s="128"/>
      <c r="L16" s="73"/>
      <c r="M16" s="74"/>
      <c r="N16" s="75"/>
      <c r="O16" s="76"/>
      <c r="P16" s="128"/>
      <c r="Q16" s="72"/>
      <c r="R16" s="114"/>
      <c r="S16" s="62" t="str">
        <f>IF(OR(CW16=1,CX16=1,CY16=1),"会員","非会員")</f>
        <v>非会員</v>
      </c>
      <c r="U16" s="23">
        <f t="shared" ref="U16:U64" si="17">IF(COUNTIF(V16:CM16,"1")&gt;=1,1,0)</f>
        <v>0</v>
      </c>
      <c r="V16" s="23">
        <f t="shared" ref="V16:V64" si="18">IF(D16="26-TC00",1,0)</f>
        <v>0</v>
      </c>
      <c r="W16" s="23">
        <f t="shared" ref="W16:W64" si="19">IF(I16="26-TC01",1,0)</f>
        <v>0</v>
      </c>
      <c r="X16" s="23">
        <f t="shared" ref="X16:X64" si="20">IF(D16="26-TC02",1,0)</f>
        <v>0</v>
      </c>
      <c r="Y16" s="23">
        <f t="shared" ref="Y16:Y64" si="21">IF(F16="26-TC03",1,0)</f>
        <v>0</v>
      </c>
      <c r="Z16" s="23">
        <f t="shared" ref="Z16:Z64" si="22">IF(K16="26-TC04",1,0)</f>
        <v>0</v>
      </c>
      <c r="AA16" s="23">
        <f t="shared" ref="AA16:AA64" si="23">IF(D16="26-TC05",1,0)*IF(B16="",0,1)</f>
        <v>0</v>
      </c>
      <c r="AB16" s="23">
        <f t="shared" ref="AB16:AB64" si="24">IF(K16="26-TC06",1,0)*IF(B16="",0,1)</f>
        <v>0</v>
      </c>
      <c r="AC16" s="23">
        <f t="shared" ref="AC16:AC64" si="25">IF(K16="26-TC07",1,0)*IF(B16="",0,1)</f>
        <v>0</v>
      </c>
      <c r="AD16" s="23">
        <f t="shared" ref="AD16:AD64" si="26">IF(I16="26-TC08",1,0)*IF(B16="",0,1)</f>
        <v>0</v>
      </c>
      <c r="AE16" s="23">
        <f t="shared" ref="AE16:AE64" si="27">IF(N16="26-TC09",1,0)</f>
        <v>0</v>
      </c>
      <c r="AF16" s="23">
        <f t="shared" ref="AF16:AF64" si="28">IF(Q16="26-TC10",1,0)</f>
        <v>0</v>
      </c>
      <c r="AG16" s="23">
        <f t="shared" ref="AG16:AG64" si="29">IF(F16="26-TC11",1,0)</f>
        <v>0</v>
      </c>
      <c r="AH16" s="23">
        <f t="shared" ref="AH16:AH64" si="30">IF(N16="26-TC12",1,0)</f>
        <v>0</v>
      </c>
      <c r="AK16" s="23">
        <f t="shared" ref="AK16:AK64" si="31">IF(P16="26-TC15",1,0)</f>
        <v>0</v>
      </c>
      <c r="AL16" s="23">
        <f t="shared" ref="AL16:AL64" si="32">IF(N16="26-TC16",1,0)</f>
        <v>0</v>
      </c>
      <c r="AM16" s="23">
        <f t="shared" ref="AM16:AM64" si="33">IF(I16="26-TC17",1,0)</f>
        <v>0</v>
      </c>
      <c r="AN16" s="23">
        <f t="shared" ref="AN16:AN64" si="34">IF(Q16="26-TC18",1,0)</f>
        <v>0</v>
      </c>
      <c r="AO16" s="23">
        <f t="shared" ref="AO16:AO64" si="35">IF(P16="26-TC19",1,0)</f>
        <v>0</v>
      </c>
      <c r="AP16" s="23">
        <f t="shared" ref="AP16:AP64" si="36">IF(P16="26-TC20",1,0)</f>
        <v>0</v>
      </c>
      <c r="AQ16" s="23">
        <f t="shared" ref="AQ16:AQ64" si="37">IF(N16="26-TC21",1,0)</f>
        <v>0</v>
      </c>
      <c r="AR16" s="23">
        <f t="shared" ref="AR16:AR64" si="38">IF(N16="26-TC22",1,0)</f>
        <v>0</v>
      </c>
      <c r="AS16" s="23">
        <f t="shared" ref="AS16:AS64" si="39">IF(I16="26-TC23",1,0)*IF(B16="",0,1)</f>
        <v>0</v>
      </c>
      <c r="AU16" s="23">
        <f t="shared" ref="AU16:AU64" si="40">IF(P16="26-TC25",1,0)</f>
        <v>0</v>
      </c>
      <c r="AV16" s="23">
        <f t="shared" ref="AV16:AV64" si="41">IF(N16="26-TC26",1,0)</f>
        <v>0</v>
      </c>
      <c r="AW16" s="23">
        <f t="shared" ref="AW16:AW64" si="42">IF(J16="26-TC27",1,0)</f>
        <v>0</v>
      </c>
      <c r="AX16" s="23">
        <f t="shared" ref="AX16:AX64" si="43">IF(I16="26-TC28",1,0)</f>
        <v>0</v>
      </c>
      <c r="AY16" s="23">
        <f t="shared" ref="AY16:AY64" si="44">IF(P16="26-TC29",1,0)</f>
        <v>0</v>
      </c>
      <c r="AZ16" s="23">
        <f t="shared" ref="AZ16:AZ64" si="45">IF(N16="26-TC30",1,0)*IF(B16="",0,1)</f>
        <v>0</v>
      </c>
      <c r="BA16" s="23">
        <f t="shared" ref="BA16:BA64" si="46">IF(F16="26-TC51",1,0)</f>
        <v>0</v>
      </c>
      <c r="BB16" s="23">
        <f t="shared" ref="BB16:BB64" si="47">IF(G16="26-TC52",1,0)</f>
        <v>0</v>
      </c>
      <c r="BC16" s="23">
        <f t="shared" ref="BC16:BC64" si="48">IF(E16="26-TC53",1,0)</f>
        <v>0</v>
      </c>
      <c r="BD16" s="23">
        <f t="shared" ref="BD16:BD64" si="49">IF(D16="26-TC54",1,0)</f>
        <v>0</v>
      </c>
      <c r="BE16" s="23">
        <f t="shared" ref="BE16:BE64" si="50">IF(P16="26-TC55",1,0)</f>
        <v>0</v>
      </c>
      <c r="BF16" s="23">
        <f t="shared" ref="BF16:BF64" si="51">IF(I16="26-TC56",1,0)</f>
        <v>0</v>
      </c>
      <c r="BG16" s="23">
        <f t="shared" ref="BG16:BG64" si="52">IF(L16="26-TC57",1,0)</f>
        <v>0</v>
      </c>
      <c r="BH16" s="23">
        <f t="shared" ref="BH16:BH64" si="53">IF(K16="26-TC58",1,0)</f>
        <v>0</v>
      </c>
      <c r="BI16" s="23">
        <f t="shared" ref="BI16:BI64" si="54">IF(F16="26-TC59",1,0)</f>
        <v>0</v>
      </c>
      <c r="BJ16" s="23">
        <f t="shared" ref="BJ16:BJ64" si="55">IF(G16="26-TC60",1,0)</f>
        <v>0</v>
      </c>
      <c r="BK16" s="23">
        <f t="shared" ref="BK16:BK64" si="56">IF(G16="26-TC61",1,0)</f>
        <v>0</v>
      </c>
      <c r="BL16" s="23">
        <f t="shared" ref="BL16:BL64" si="57">IF(H16="26-SSD01",1,0)*IF(B16="",0,1)</f>
        <v>0</v>
      </c>
      <c r="BM16" s="23">
        <f t="shared" ref="BM16:BM64" si="58">IF(M16="26-SSD02",1,0)*IF(B16="",0,1)</f>
        <v>0</v>
      </c>
      <c r="BN16" s="23">
        <f t="shared" ref="BN16:BN64" si="59">IF(R16="26-SSD03",1,0)*IF(B16="",0,1)</f>
        <v>0</v>
      </c>
      <c r="BO16" s="23">
        <f t="shared" si="0"/>
        <v>0</v>
      </c>
      <c r="BQ16" s="23">
        <f t="shared" ref="BQ16:BQ64" si="60">IF(D16="26-SP01",1,0)</f>
        <v>0</v>
      </c>
      <c r="BR16" s="23">
        <f t="shared" ref="BR16:BR64" si="61">IF(Q16="26-SP02",1,0)</f>
        <v>0</v>
      </c>
      <c r="BS16" s="23">
        <f t="shared" ref="BS16:BS64" si="62">IF(G16="26-SP03",1,0)</f>
        <v>0</v>
      </c>
      <c r="BT16" s="23">
        <f t="shared" ref="BT16:BT64" si="63">IF(F16="26-SP04",1,0)</f>
        <v>0</v>
      </c>
      <c r="BU16" s="23">
        <f t="shared" ref="BU16:BU64" si="64">IF(D16="26-SP05",1,0)</f>
        <v>0</v>
      </c>
      <c r="BV16" s="23">
        <f t="shared" ref="BV16:BV64" si="65">IF(P16="26-SP06",1,0)</f>
        <v>0</v>
      </c>
      <c r="BW16" s="23">
        <f t="shared" ref="BW16:BW64" si="66">IF(L16="26-SP07",1,0)</f>
        <v>0</v>
      </c>
      <c r="BX16" s="23">
        <f t="shared" ref="BX16:BX64" si="67">IF(F16="26-SP08",1,0)</f>
        <v>0</v>
      </c>
      <c r="BY16" s="23">
        <f t="shared" ref="BY16:BY64" si="68">IF(Q16="26-SP09",1,0)</f>
        <v>0</v>
      </c>
      <c r="BZ16" s="23">
        <f t="shared" ref="BZ16:BZ64" si="69">IF(E16="26-SP10",1,0)</f>
        <v>0</v>
      </c>
      <c r="CA16" s="23">
        <f t="shared" ref="CA16:CA64" si="70">IF(J16="26-SP11",1,0)</f>
        <v>0</v>
      </c>
      <c r="CB16" s="23">
        <f t="shared" ref="CB16:CB64" si="71">IF(K16="26-SP12",1,0)</f>
        <v>0</v>
      </c>
      <c r="CC16" s="23">
        <f t="shared" ref="CC16:CC64" si="72">IF(L16="26-SP13",1,0)</f>
        <v>0</v>
      </c>
      <c r="CK16" s="23">
        <f t="shared" ref="CK16:CK64" si="73">IF(I16="26-SS01",1,0)</f>
        <v>0</v>
      </c>
      <c r="CL16" s="23">
        <f t="shared" ref="CL16:CL64" si="74">IF(E16="26-SS02",1,0)</f>
        <v>0</v>
      </c>
      <c r="CM16" s="23">
        <f t="shared" ref="CM16:CM64" si="75">IF(K16="26-SS03",1,0)</f>
        <v>0</v>
      </c>
      <c r="CN16" s="23">
        <f t="shared" si="1"/>
        <v>0</v>
      </c>
      <c r="CO16" s="23">
        <f t="shared" si="2"/>
        <v>0</v>
      </c>
      <c r="CQ16" s="23">
        <f t="shared" si="3"/>
        <v>0</v>
      </c>
      <c r="CR16" s="23">
        <f t="shared" si="4"/>
        <v>0</v>
      </c>
      <c r="CS16" s="23">
        <f t="shared" ref="CS16:CS64" si="76">IF(CQ16+CR16=0,0,1)</f>
        <v>0</v>
      </c>
      <c r="CT16" s="23" t="str">
        <f t="shared" si="5"/>
        <v/>
      </c>
      <c r="CU16" s="23">
        <f t="shared" ref="CU16:CU20" si="77">IF(AND(CO16=1,CV16=0),0,1)</f>
        <v>1</v>
      </c>
      <c r="CV16" s="46">
        <f t="shared" si="6"/>
        <v>0</v>
      </c>
      <c r="CW16" s="46">
        <f>IF(B10="法人会員",1,0)</f>
        <v>0</v>
      </c>
      <c r="CX16" s="46">
        <f>IF(B10="準法人会員",1,0)</f>
        <v>0</v>
      </c>
      <c r="CY16" s="46">
        <f t="shared" ref="CY16:CY64" si="78">IF(CT16="P",1,0)</f>
        <v>0</v>
      </c>
      <c r="CZ16" s="46">
        <f t="shared" ref="CZ16:CZ64" si="79">IF(OR(CW16=1,CX16=1,CY16=1),1,0)</f>
        <v>0</v>
      </c>
      <c r="DA16" s="46">
        <f t="shared" ref="DA16:DA64" si="80">AA16+AB16+AC16+AD16+AR16+AZ16</f>
        <v>0</v>
      </c>
      <c r="DB16" s="63">
        <f t="shared" ref="DB16:DB64" si="81">IF(CZ16=0,29700,17000)*CV16</f>
        <v>0</v>
      </c>
      <c r="DC16" s="63">
        <f t="shared" ref="DC16:DC64" si="82">IF(CZ16=0,28600,13000)*DA16*CV16</f>
        <v>0</v>
      </c>
      <c r="DD16" s="63">
        <f t="shared" ref="DD16:DD64" si="83">DB16+DC16</f>
        <v>0</v>
      </c>
      <c r="DE16" s="63"/>
      <c r="DF16" s="63">
        <f t="shared" si="7"/>
        <v>0</v>
      </c>
      <c r="DH16" s="23">
        <f t="shared" si="8"/>
        <v>0</v>
      </c>
      <c r="DI16" s="23">
        <f t="shared" si="9"/>
        <v>0</v>
      </c>
      <c r="DJ16" s="23">
        <f t="shared" si="10"/>
        <v>0</v>
      </c>
      <c r="DK16" s="23">
        <f t="shared" si="11"/>
        <v>0</v>
      </c>
      <c r="DL16" s="23">
        <f t="shared" si="12"/>
        <v>0</v>
      </c>
      <c r="DM16" s="23">
        <f t="shared" si="13"/>
        <v>0</v>
      </c>
      <c r="DN16" s="23">
        <f t="shared" si="14"/>
        <v>0</v>
      </c>
      <c r="DO16" s="23">
        <f t="shared" si="15"/>
        <v>0</v>
      </c>
      <c r="DP16" s="23">
        <f t="shared" si="16"/>
        <v>0</v>
      </c>
      <c r="DR16" s="111" t="s">
        <v>138</v>
      </c>
      <c r="DS16" s="111" t="s">
        <v>139</v>
      </c>
      <c r="DT16" s="111" t="s">
        <v>140</v>
      </c>
      <c r="DU16" s="111" t="s">
        <v>141</v>
      </c>
      <c r="DV16" s="111" t="s">
        <v>134</v>
      </c>
      <c r="DW16" s="111" t="s">
        <v>142</v>
      </c>
      <c r="DX16" s="111" t="s">
        <v>130</v>
      </c>
      <c r="DY16" s="111" t="s">
        <v>143</v>
      </c>
      <c r="DZ16" s="111" t="s">
        <v>144</v>
      </c>
      <c r="EA16" s="111"/>
      <c r="EB16" s="111" t="s">
        <v>145</v>
      </c>
      <c r="EC16" s="111" t="s">
        <v>146</v>
      </c>
    </row>
    <row r="17" spans="1:133">
      <c r="A17" s="47">
        <v>3</v>
      </c>
      <c r="B17" s="48"/>
      <c r="C17" s="49"/>
      <c r="D17" s="66"/>
      <c r="E17" s="67"/>
      <c r="F17" s="68"/>
      <c r="G17" s="67"/>
      <c r="H17" s="69"/>
      <c r="I17" s="70"/>
      <c r="J17" s="71"/>
      <c r="K17" s="72"/>
      <c r="L17" s="73"/>
      <c r="M17" s="74"/>
      <c r="N17" s="75"/>
      <c r="O17" s="76"/>
      <c r="P17" s="72"/>
      <c r="Q17" s="72"/>
      <c r="R17" s="109"/>
      <c r="S17" s="62" t="str">
        <f t="shared" ref="S17:S64" si="84">IF(OR(CW17=1,CX17=1,CY17=1),"会員","非会員")</f>
        <v>非会員</v>
      </c>
      <c r="U17" s="23">
        <f t="shared" si="17"/>
        <v>0</v>
      </c>
      <c r="V17" s="23">
        <f t="shared" si="18"/>
        <v>0</v>
      </c>
      <c r="W17" s="23">
        <f t="shared" si="19"/>
        <v>0</v>
      </c>
      <c r="X17" s="23">
        <f t="shared" si="20"/>
        <v>0</v>
      </c>
      <c r="Y17" s="23">
        <f t="shared" si="21"/>
        <v>0</v>
      </c>
      <c r="Z17" s="23">
        <f t="shared" si="22"/>
        <v>0</v>
      </c>
      <c r="AA17" s="23">
        <f t="shared" si="23"/>
        <v>0</v>
      </c>
      <c r="AB17" s="23">
        <f t="shared" si="24"/>
        <v>0</v>
      </c>
      <c r="AC17" s="23">
        <f t="shared" si="25"/>
        <v>0</v>
      </c>
      <c r="AD17" s="23">
        <f t="shared" si="26"/>
        <v>0</v>
      </c>
      <c r="AE17" s="23">
        <f t="shared" si="27"/>
        <v>0</v>
      </c>
      <c r="AF17" s="23">
        <f t="shared" si="28"/>
        <v>0</v>
      </c>
      <c r="AG17" s="23">
        <f t="shared" si="29"/>
        <v>0</v>
      </c>
      <c r="AH17" s="23">
        <f t="shared" si="30"/>
        <v>0</v>
      </c>
      <c r="AK17" s="23">
        <f t="shared" si="31"/>
        <v>0</v>
      </c>
      <c r="AL17" s="23">
        <f t="shared" si="32"/>
        <v>0</v>
      </c>
      <c r="AM17" s="23">
        <f t="shared" si="33"/>
        <v>0</v>
      </c>
      <c r="AN17" s="23">
        <f t="shared" si="34"/>
        <v>0</v>
      </c>
      <c r="AO17" s="23">
        <f t="shared" si="35"/>
        <v>0</v>
      </c>
      <c r="AP17" s="23">
        <f t="shared" si="36"/>
        <v>0</v>
      </c>
      <c r="AQ17" s="23">
        <f t="shared" si="37"/>
        <v>0</v>
      </c>
      <c r="AR17" s="23">
        <f t="shared" si="38"/>
        <v>0</v>
      </c>
      <c r="AS17" s="23">
        <f t="shared" si="39"/>
        <v>0</v>
      </c>
      <c r="AU17" s="23">
        <f t="shared" si="40"/>
        <v>0</v>
      </c>
      <c r="AV17" s="23">
        <f t="shared" si="41"/>
        <v>0</v>
      </c>
      <c r="AW17" s="23">
        <f t="shared" si="42"/>
        <v>0</v>
      </c>
      <c r="AX17" s="23">
        <f t="shared" si="43"/>
        <v>0</v>
      </c>
      <c r="AY17" s="23">
        <f t="shared" si="44"/>
        <v>0</v>
      </c>
      <c r="AZ17" s="23">
        <f t="shared" si="45"/>
        <v>0</v>
      </c>
      <c r="BA17" s="23">
        <f t="shared" si="46"/>
        <v>0</v>
      </c>
      <c r="BB17" s="23">
        <f t="shared" si="47"/>
        <v>0</v>
      </c>
      <c r="BC17" s="23">
        <f t="shared" si="48"/>
        <v>0</v>
      </c>
      <c r="BD17" s="23">
        <f t="shared" si="49"/>
        <v>0</v>
      </c>
      <c r="BE17" s="23">
        <f t="shared" si="50"/>
        <v>0</v>
      </c>
      <c r="BF17" s="23">
        <f t="shared" si="51"/>
        <v>0</v>
      </c>
      <c r="BG17" s="23">
        <f t="shared" si="52"/>
        <v>0</v>
      </c>
      <c r="BH17" s="23">
        <f t="shared" si="53"/>
        <v>0</v>
      </c>
      <c r="BI17" s="23">
        <f t="shared" si="54"/>
        <v>0</v>
      </c>
      <c r="BJ17" s="23">
        <f t="shared" si="55"/>
        <v>0</v>
      </c>
      <c r="BK17" s="23">
        <f t="shared" si="56"/>
        <v>0</v>
      </c>
      <c r="BL17" s="23">
        <f t="shared" si="57"/>
        <v>0</v>
      </c>
      <c r="BM17" s="23">
        <f t="shared" si="58"/>
        <v>0</v>
      </c>
      <c r="BN17" s="23">
        <f t="shared" si="59"/>
        <v>0</v>
      </c>
      <c r="BO17" s="23">
        <f t="shared" si="0"/>
        <v>0</v>
      </c>
      <c r="BQ17" s="23">
        <f t="shared" si="60"/>
        <v>0</v>
      </c>
      <c r="BR17" s="23">
        <f t="shared" si="61"/>
        <v>0</v>
      </c>
      <c r="BS17" s="23">
        <f t="shared" si="62"/>
        <v>0</v>
      </c>
      <c r="BT17" s="23">
        <f t="shared" si="63"/>
        <v>0</v>
      </c>
      <c r="BU17" s="23">
        <f t="shared" si="64"/>
        <v>0</v>
      </c>
      <c r="BV17" s="23">
        <f t="shared" si="65"/>
        <v>0</v>
      </c>
      <c r="BW17" s="23">
        <f t="shared" si="66"/>
        <v>0</v>
      </c>
      <c r="BX17" s="23">
        <f t="shared" si="67"/>
        <v>0</v>
      </c>
      <c r="BY17" s="23">
        <f t="shared" si="68"/>
        <v>0</v>
      </c>
      <c r="BZ17" s="23">
        <f t="shared" si="69"/>
        <v>0</v>
      </c>
      <c r="CA17" s="23">
        <f t="shared" si="70"/>
        <v>0</v>
      </c>
      <c r="CB17" s="23">
        <f t="shared" si="71"/>
        <v>0</v>
      </c>
      <c r="CC17" s="23">
        <f t="shared" si="72"/>
        <v>0</v>
      </c>
      <c r="CK17" s="23">
        <f t="shared" si="73"/>
        <v>0</v>
      </c>
      <c r="CL17" s="23">
        <f t="shared" si="74"/>
        <v>0</v>
      </c>
      <c r="CM17" s="23">
        <f t="shared" si="75"/>
        <v>0</v>
      </c>
      <c r="CN17" s="23">
        <f t="shared" si="1"/>
        <v>0</v>
      </c>
      <c r="CO17" s="23">
        <f t="shared" si="2"/>
        <v>0</v>
      </c>
      <c r="CQ17" s="23">
        <f t="shared" si="3"/>
        <v>0</v>
      </c>
      <c r="CR17" s="23">
        <f t="shared" si="4"/>
        <v>0</v>
      </c>
      <c r="CS17" s="23">
        <f t="shared" si="76"/>
        <v>0</v>
      </c>
      <c r="CT17" s="23" t="str">
        <f t="shared" si="5"/>
        <v/>
      </c>
      <c r="CU17" s="23">
        <f t="shared" si="77"/>
        <v>1</v>
      </c>
      <c r="CV17" s="46">
        <f t="shared" si="6"/>
        <v>0</v>
      </c>
      <c r="CW17" s="46">
        <f>IF(B10="法人会員",1,0)</f>
        <v>0</v>
      </c>
      <c r="CX17" s="46">
        <f>IF(B10="準法人会員",1,0)</f>
        <v>0</v>
      </c>
      <c r="CY17" s="46">
        <f t="shared" si="78"/>
        <v>0</v>
      </c>
      <c r="CZ17" s="46">
        <f t="shared" si="79"/>
        <v>0</v>
      </c>
      <c r="DA17" s="46">
        <f t="shared" si="80"/>
        <v>0</v>
      </c>
      <c r="DB17" s="63">
        <f t="shared" si="81"/>
        <v>0</v>
      </c>
      <c r="DC17" s="63">
        <f t="shared" si="82"/>
        <v>0</v>
      </c>
      <c r="DD17" s="63">
        <f t="shared" si="83"/>
        <v>0</v>
      </c>
      <c r="DE17" s="63"/>
      <c r="DF17" s="63">
        <f t="shared" si="7"/>
        <v>0</v>
      </c>
      <c r="DH17" s="23">
        <f t="shared" si="8"/>
        <v>0</v>
      </c>
      <c r="DI17" s="23">
        <f t="shared" si="9"/>
        <v>0</v>
      </c>
      <c r="DJ17" s="23">
        <f t="shared" si="10"/>
        <v>0</v>
      </c>
      <c r="DK17" s="23">
        <f t="shared" si="11"/>
        <v>0</v>
      </c>
      <c r="DL17" s="23">
        <f t="shared" si="12"/>
        <v>0</v>
      </c>
      <c r="DM17" s="23">
        <f t="shared" si="13"/>
        <v>0</v>
      </c>
      <c r="DN17" s="23">
        <f t="shared" si="14"/>
        <v>0</v>
      </c>
      <c r="DO17" s="23">
        <f t="shared" si="15"/>
        <v>0</v>
      </c>
      <c r="DP17" s="23">
        <f t="shared" si="16"/>
        <v>0</v>
      </c>
      <c r="DR17" s="111" t="s">
        <v>147</v>
      </c>
      <c r="DS17" s="111" t="s">
        <v>169</v>
      </c>
      <c r="DT17" s="111" t="s">
        <v>148</v>
      </c>
      <c r="DU17" s="111" t="s">
        <v>162</v>
      </c>
      <c r="DV17" s="111" t="s">
        <v>127</v>
      </c>
      <c r="DW17" s="111"/>
      <c r="DX17" s="111" t="s">
        <v>150</v>
      </c>
      <c r="DY17" s="111" t="s">
        <v>151</v>
      </c>
      <c r="DZ17" s="111" t="s">
        <v>152</v>
      </c>
      <c r="EA17" s="111"/>
      <c r="EB17" s="111" t="s">
        <v>153</v>
      </c>
      <c r="EC17" s="111" t="s">
        <v>167</v>
      </c>
    </row>
    <row r="18" spans="1:133">
      <c r="A18" s="47">
        <v>4</v>
      </c>
      <c r="B18" s="48"/>
      <c r="C18" s="49"/>
      <c r="D18" s="66"/>
      <c r="E18" s="67"/>
      <c r="F18" s="68"/>
      <c r="G18" s="67"/>
      <c r="H18" s="69"/>
      <c r="I18" s="70"/>
      <c r="J18" s="71"/>
      <c r="K18" s="72"/>
      <c r="L18" s="73"/>
      <c r="M18" s="74"/>
      <c r="N18" s="75"/>
      <c r="O18" s="76"/>
      <c r="P18" s="72"/>
      <c r="Q18" s="72"/>
      <c r="R18" s="109"/>
      <c r="S18" s="62" t="str">
        <f t="shared" si="84"/>
        <v>非会員</v>
      </c>
      <c r="U18" s="23">
        <f t="shared" si="17"/>
        <v>0</v>
      </c>
      <c r="V18" s="23">
        <f t="shared" si="18"/>
        <v>0</v>
      </c>
      <c r="W18" s="23">
        <f t="shared" si="19"/>
        <v>0</v>
      </c>
      <c r="X18" s="23">
        <f t="shared" si="20"/>
        <v>0</v>
      </c>
      <c r="Y18" s="23">
        <f t="shared" si="21"/>
        <v>0</v>
      </c>
      <c r="Z18" s="23">
        <f t="shared" si="22"/>
        <v>0</v>
      </c>
      <c r="AA18" s="23">
        <f t="shared" si="23"/>
        <v>0</v>
      </c>
      <c r="AB18" s="23">
        <f t="shared" si="24"/>
        <v>0</v>
      </c>
      <c r="AC18" s="23">
        <f t="shared" si="25"/>
        <v>0</v>
      </c>
      <c r="AD18" s="23">
        <f t="shared" si="26"/>
        <v>0</v>
      </c>
      <c r="AE18" s="23">
        <f t="shared" si="27"/>
        <v>0</v>
      </c>
      <c r="AF18" s="23">
        <f t="shared" si="28"/>
        <v>0</v>
      </c>
      <c r="AG18" s="23">
        <f t="shared" si="29"/>
        <v>0</v>
      </c>
      <c r="AH18" s="23">
        <f t="shared" si="30"/>
        <v>0</v>
      </c>
      <c r="AK18" s="23">
        <f t="shared" si="31"/>
        <v>0</v>
      </c>
      <c r="AL18" s="23">
        <f t="shared" si="32"/>
        <v>0</v>
      </c>
      <c r="AM18" s="23">
        <f t="shared" si="33"/>
        <v>0</v>
      </c>
      <c r="AN18" s="23">
        <f t="shared" si="34"/>
        <v>0</v>
      </c>
      <c r="AO18" s="23">
        <f t="shared" si="35"/>
        <v>0</v>
      </c>
      <c r="AP18" s="23">
        <f t="shared" si="36"/>
        <v>0</v>
      </c>
      <c r="AQ18" s="23">
        <f t="shared" si="37"/>
        <v>0</v>
      </c>
      <c r="AR18" s="23">
        <f t="shared" si="38"/>
        <v>0</v>
      </c>
      <c r="AS18" s="23">
        <f t="shared" si="39"/>
        <v>0</v>
      </c>
      <c r="AU18" s="23">
        <f t="shared" si="40"/>
        <v>0</v>
      </c>
      <c r="AV18" s="23">
        <f t="shared" si="41"/>
        <v>0</v>
      </c>
      <c r="AW18" s="23">
        <f t="shared" si="42"/>
        <v>0</v>
      </c>
      <c r="AX18" s="23">
        <f t="shared" si="43"/>
        <v>0</v>
      </c>
      <c r="AY18" s="23">
        <f t="shared" si="44"/>
        <v>0</v>
      </c>
      <c r="AZ18" s="23">
        <f t="shared" si="45"/>
        <v>0</v>
      </c>
      <c r="BA18" s="23">
        <f t="shared" si="46"/>
        <v>0</v>
      </c>
      <c r="BB18" s="23">
        <f t="shared" si="47"/>
        <v>0</v>
      </c>
      <c r="BC18" s="23">
        <f t="shared" si="48"/>
        <v>0</v>
      </c>
      <c r="BD18" s="23">
        <f t="shared" si="49"/>
        <v>0</v>
      </c>
      <c r="BE18" s="23">
        <f t="shared" si="50"/>
        <v>0</v>
      </c>
      <c r="BF18" s="23">
        <f t="shared" si="51"/>
        <v>0</v>
      </c>
      <c r="BG18" s="23">
        <f t="shared" si="52"/>
        <v>0</v>
      </c>
      <c r="BH18" s="23">
        <f t="shared" si="53"/>
        <v>0</v>
      </c>
      <c r="BI18" s="23">
        <f t="shared" si="54"/>
        <v>0</v>
      </c>
      <c r="BJ18" s="23">
        <f t="shared" si="55"/>
        <v>0</v>
      </c>
      <c r="BK18" s="23">
        <f t="shared" si="56"/>
        <v>0</v>
      </c>
      <c r="BL18" s="23">
        <f t="shared" si="57"/>
        <v>0</v>
      </c>
      <c r="BM18" s="23">
        <f t="shared" si="58"/>
        <v>0</v>
      </c>
      <c r="BN18" s="23">
        <f t="shared" si="59"/>
        <v>0</v>
      </c>
      <c r="BO18" s="23">
        <f t="shared" si="0"/>
        <v>0</v>
      </c>
      <c r="BQ18" s="23">
        <f t="shared" si="60"/>
        <v>0</v>
      </c>
      <c r="BR18" s="23">
        <f t="shared" si="61"/>
        <v>0</v>
      </c>
      <c r="BS18" s="23">
        <f t="shared" si="62"/>
        <v>0</v>
      </c>
      <c r="BT18" s="23">
        <f t="shared" si="63"/>
        <v>0</v>
      </c>
      <c r="BU18" s="23">
        <f t="shared" si="64"/>
        <v>0</v>
      </c>
      <c r="BV18" s="23">
        <f t="shared" si="65"/>
        <v>0</v>
      </c>
      <c r="BW18" s="23">
        <f t="shared" si="66"/>
        <v>0</v>
      </c>
      <c r="BX18" s="23">
        <f t="shared" si="67"/>
        <v>0</v>
      </c>
      <c r="BY18" s="23">
        <f t="shared" si="68"/>
        <v>0</v>
      </c>
      <c r="BZ18" s="23">
        <f t="shared" si="69"/>
        <v>0</v>
      </c>
      <c r="CA18" s="23">
        <f t="shared" si="70"/>
        <v>0</v>
      </c>
      <c r="CB18" s="23">
        <f t="shared" si="71"/>
        <v>0</v>
      </c>
      <c r="CC18" s="23">
        <f t="shared" si="72"/>
        <v>0</v>
      </c>
      <c r="CK18" s="23">
        <f t="shared" si="73"/>
        <v>0</v>
      </c>
      <c r="CL18" s="23">
        <f t="shared" si="74"/>
        <v>0</v>
      </c>
      <c r="CM18" s="23">
        <f t="shared" si="75"/>
        <v>0</v>
      </c>
      <c r="CN18" s="23">
        <f t="shared" si="1"/>
        <v>0</v>
      </c>
      <c r="CO18" s="23">
        <f t="shared" si="2"/>
        <v>0</v>
      </c>
      <c r="CQ18" s="23">
        <f t="shared" si="3"/>
        <v>0</v>
      </c>
      <c r="CR18" s="23">
        <f t="shared" si="4"/>
        <v>0</v>
      </c>
      <c r="CS18" s="23">
        <f t="shared" si="76"/>
        <v>0</v>
      </c>
      <c r="CT18" s="23" t="str">
        <f t="shared" si="5"/>
        <v/>
      </c>
      <c r="CU18" s="23">
        <f t="shared" si="77"/>
        <v>1</v>
      </c>
      <c r="CV18" s="46">
        <f t="shared" si="6"/>
        <v>0</v>
      </c>
      <c r="CW18" s="46">
        <f>IF(B10="法人会員",1,0)</f>
        <v>0</v>
      </c>
      <c r="CX18" s="46">
        <f>IF(B10="準法人会員",1,0)</f>
        <v>0</v>
      </c>
      <c r="CY18" s="46">
        <f t="shared" si="78"/>
        <v>0</v>
      </c>
      <c r="CZ18" s="46">
        <f t="shared" si="79"/>
        <v>0</v>
      </c>
      <c r="DA18" s="46">
        <f t="shared" si="80"/>
        <v>0</v>
      </c>
      <c r="DB18" s="63">
        <f t="shared" si="81"/>
        <v>0</v>
      </c>
      <c r="DC18" s="63">
        <f t="shared" si="82"/>
        <v>0</v>
      </c>
      <c r="DD18" s="63">
        <f t="shared" si="83"/>
        <v>0</v>
      </c>
      <c r="DE18" s="63"/>
      <c r="DF18" s="63">
        <f t="shared" si="7"/>
        <v>0</v>
      </c>
      <c r="DH18" s="23">
        <f t="shared" si="8"/>
        <v>0</v>
      </c>
      <c r="DI18" s="23">
        <f t="shared" si="9"/>
        <v>0</v>
      </c>
      <c r="DJ18" s="23">
        <f t="shared" si="10"/>
        <v>0</v>
      </c>
      <c r="DK18" s="23">
        <f t="shared" si="11"/>
        <v>0</v>
      </c>
      <c r="DL18" s="23">
        <f t="shared" si="12"/>
        <v>0</v>
      </c>
      <c r="DM18" s="23">
        <f t="shared" si="13"/>
        <v>0</v>
      </c>
      <c r="DN18" s="23">
        <f t="shared" si="14"/>
        <v>0</v>
      </c>
      <c r="DO18" s="23">
        <f t="shared" si="15"/>
        <v>0</v>
      </c>
      <c r="DP18" s="23">
        <f t="shared" si="16"/>
        <v>0</v>
      </c>
      <c r="DR18" s="111" t="s">
        <v>154</v>
      </c>
      <c r="DS18" s="111"/>
      <c r="DT18" s="111" t="s">
        <v>155</v>
      </c>
      <c r="DU18" s="111" t="s">
        <v>171</v>
      </c>
      <c r="DV18" s="111" t="s">
        <v>149</v>
      </c>
      <c r="DW18" s="111"/>
      <c r="DX18" s="111" t="s">
        <v>157</v>
      </c>
      <c r="DY18" s="111"/>
      <c r="DZ18" s="111" t="s">
        <v>158</v>
      </c>
      <c r="EA18" s="111"/>
      <c r="EB18" s="111" t="s">
        <v>159</v>
      </c>
      <c r="EC18" s="111" t="s">
        <v>175</v>
      </c>
    </row>
    <row r="19" spans="1:133">
      <c r="A19" s="77">
        <v>5</v>
      </c>
      <c r="B19" s="78"/>
      <c r="C19" s="79"/>
      <c r="D19" s="80"/>
      <c r="E19" s="81"/>
      <c r="F19" s="82"/>
      <c r="G19" s="81"/>
      <c r="H19" s="83"/>
      <c r="I19" s="84"/>
      <c r="J19" s="85"/>
      <c r="K19" s="86"/>
      <c r="L19" s="87"/>
      <c r="M19" s="88"/>
      <c r="N19" s="89"/>
      <c r="O19" s="90"/>
      <c r="P19" s="86"/>
      <c r="Q19" s="86"/>
      <c r="R19" s="110"/>
      <c r="S19" s="91" t="str">
        <f t="shared" si="84"/>
        <v>非会員</v>
      </c>
      <c r="U19" s="23">
        <f t="shared" si="17"/>
        <v>0</v>
      </c>
      <c r="V19" s="23">
        <f t="shared" si="18"/>
        <v>0</v>
      </c>
      <c r="W19" s="23">
        <f t="shared" si="19"/>
        <v>0</v>
      </c>
      <c r="X19" s="23">
        <f t="shared" si="20"/>
        <v>0</v>
      </c>
      <c r="Y19" s="23">
        <f t="shared" si="21"/>
        <v>0</v>
      </c>
      <c r="Z19" s="23">
        <f t="shared" si="22"/>
        <v>0</v>
      </c>
      <c r="AA19" s="23">
        <f t="shared" si="23"/>
        <v>0</v>
      </c>
      <c r="AB19" s="23">
        <f t="shared" si="24"/>
        <v>0</v>
      </c>
      <c r="AC19" s="23">
        <f t="shared" si="25"/>
        <v>0</v>
      </c>
      <c r="AD19" s="23">
        <f t="shared" si="26"/>
        <v>0</v>
      </c>
      <c r="AE19" s="23">
        <f t="shared" si="27"/>
        <v>0</v>
      </c>
      <c r="AF19" s="23">
        <f t="shared" si="28"/>
        <v>0</v>
      </c>
      <c r="AG19" s="23">
        <f t="shared" si="29"/>
        <v>0</v>
      </c>
      <c r="AH19" s="23">
        <f t="shared" si="30"/>
        <v>0</v>
      </c>
      <c r="AK19" s="23">
        <f t="shared" si="31"/>
        <v>0</v>
      </c>
      <c r="AL19" s="23">
        <f t="shared" si="32"/>
        <v>0</v>
      </c>
      <c r="AM19" s="23">
        <f t="shared" si="33"/>
        <v>0</v>
      </c>
      <c r="AN19" s="23">
        <f t="shared" si="34"/>
        <v>0</v>
      </c>
      <c r="AO19" s="23">
        <f t="shared" si="35"/>
        <v>0</v>
      </c>
      <c r="AP19" s="23">
        <f t="shared" si="36"/>
        <v>0</v>
      </c>
      <c r="AQ19" s="23">
        <f t="shared" si="37"/>
        <v>0</v>
      </c>
      <c r="AR19" s="23">
        <f t="shared" si="38"/>
        <v>0</v>
      </c>
      <c r="AS19" s="23">
        <f t="shared" si="39"/>
        <v>0</v>
      </c>
      <c r="AU19" s="23">
        <f t="shared" si="40"/>
        <v>0</v>
      </c>
      <c r="AV19" s="23">
        <f t="shared" si="41"/>
        <v>0</v>
      </c>
      <c r="AW19" s="23">
        <f t="shared" si="42"/>
        <v>0</v>
      </c>
      <c r="AX19" s="23">
        <f t="shared" si="43"/>
        <v>0</v>
      </c>
      <c r="AY19" s="23">
        <f t="shared" si="44"/>
        <v>0</v>
      </c>
      <c r="AZ19" s="23">
        <f t="shared" si="45"/>
        <v>0</v>
      </c>
      <c r="BA19" s="23">
        <f t="shared" si="46"/>
        <v>0</v>
      </c>
      <c r="BB19" s="23">
        <f t="shared" si="47"/>
        <v>0</v>
      </c>
      <c r="BC19" s="23">
        <f t="shared" si="48"/>
        <v>0</v>
      </c>
      <c r="BD19" s="23">
        <f t="shared" si="49"/>
        <v>0</v>
      </c>
      <c r="BE19" s="23">
        <f t="shared" si="50"/>
        <v>0</v>
      </c>
      <c r="BF19" s="23">
        <f t="shared" si="51"/>
        <v>0</v>
      </c>
      <c r="BG19" s="23">
        <f t="shared" si="52"/>
        <v>0</v>
      </c>
      <c r="BH19" s="23">
        <f t="shared" si="53"/>
        <v>0</v>
      </c>
      <c r="BI19" s="23">
        <f t="shared" si="54"/>
        <v>0</v>
      </c>
      <c r="BJ19" s="23">
        <f t="shared" si="55"/>
        <v>0</v>
      </c>
      <c r="BK19" s="23">
        <f t="shared" si="56"/>
        <v>0</v>
      </c>
      <c r="BL19" s="23">
        <f t="shared" si="57"/>
        <v>0</v>
      </c>
      <c r="BM19" s="23">
        <f t="shared" si="58"/>
        <v>0</v>
      </c>
      <c r="BN19" s="23">
        <f t="shared" si="59"/>
        <v>0</v>
      </c>
      <c r="BO19" s="23">
        <f t="shared" si="0"/>
        <v>0</v>
      </c>
      <c r="BQ19" s="23">
        <f t="shared" si="60"/>
        <v>0</v>
      </c>
      <c r="BR19" s="23">
        <f t="shared" si="61"/>
        <v>0</v>
      </c>
      <c r="BS19" s="23">
        <f t="shared" si="62"/>
        <v>0</v>
      </c>
      <c r="BT19" s="23">
        <f t="shared" si="63"/>
        <v>0</v>
      </c>
      <c r="BU19" s="23">
        <f t="shared" si="64"/>
        <v>0</v>
      </c>
      <c r="BV19" s="23">
        <f t="shared" si="65"/>
        <v>0</v>
      </c>
      <c r="BW19" s="23">
        <f t="shared" si="66"/>
        <v>0</v>
      </c>
      <c r="BX19" s="23">
        <f t="shared" si="67"/>
        <v>0</v>
      </c>
      <c r="BY19" s="23">
        <f t="shared" si="68"/>
        <v>0</v>
      </c>
      <c r="BZ19" s="23">
        <f t="shared" si="69"/>
        <v>0</v>
      </c>
      <c r="CA19" s="23">
        <f t="shared" si="70"/>
        <v>0</v>
      </c>
      <c r="CB19" s="23">
        <f t="shared" si="71"/>
        <v>0</v>
      </c>
      <c r="CC19" s="23">
        <f t="shared" si="72"/>
        <v>0</v>
      </c>
      <c r="CK19" s="23">
        <f t="shared" si="73"/>
        <v>0</v>
      </c>
      <c r="CL19" s="23">
        <f t="shared" si="74"/>
        <v>0</v>
      </c>
      <c r="CM19" s="23">
        <f t="shared" si="75"/>
        <v>0</v>
      </c>
      <c r="CN19" s="23">
        <f t="shared" si="1"/>
        <v>0</v>
      </c>
      <c r="CO19" s="23">
        <f t="shared" si="2"/>
        <v>0</v>
      </c>
      <c r="CQ19" s="23">
        <f t="shared" si="3"/>
        <v>0</v>
      </c>
      <c r="CR19" s="23">
        <f t="shared" si="4"/>
        <v>0</v>
      </c>
      <c r="CS19" s="23">
        <f t="shared" si="76"/>
        <v>0</v>
      </c>
      <c r="CT19" s="23" t="str">
        <f t="shared" si="5"/>
        <v/>
      </c>
      <c r="CU19" s="23">
        <f t="shared" si="77"/>
        <v>1</v>
      </c>
      <c r="CV19" s="46">
        <f t="shared" si="6"/>
        <v>0</v>
      </c>
      <c r="CW19" s="46">
        <f>IF(B10="法人会員",1,0)</f>
        <v>0</v>
      </c>
      <c r="CX19" s="46">
        <f>IF(B10="準法人会員",1,0)</f>
        <v>0</v>
      </c>
      <c r="CY19" s="46">
        <f t="shared" si="78"/>
        <v>0</v>
      </c>
      <c r="CZ19" s="46">
        <f t="shared" si="79"/>
        <v>0</v>
      </c>
      <c r="DA19" s="46">
        <f t="shared" si="80"/>
        <v>0</v>
      </c>
      <c r="DB19" s="63">
        <f t="shared" si="81"/>
        <v>0</v>
      </c>
      <c r="DC19" s="63">
        <f t="shared" si="82"/>
        <v>0</v>
      </c>
      <c r="DD19" s="63">
        <f t="shared" si="83"/>
        <v>0</v>
      </c>
      <c r="DE19" s="63"/>
      <c r="DF19" s="63">
        <f t="shared" si="7"/>
        <v>0</v>
      </c>
      <c r="DH19" s="23">
        <f t="shared" si="8"/>
        <v>0</v>
      </c>
      <c r="DI19" s="23">
        <f t="shared" si="9"/>
        <v>0</v>
      </c>
      <c r="DJ19" s="23">
        <f t="shared" si="10"/>
        <v>0</v>
      </c>
      <c r="DK19" s="23">
        <f t="shared" si="11"/>
        <v>0</v>
      </c>
      <c r="DL19" s="23">
        <f t="shared" si="12"/>
        <v>0</v>
      </c>
      <c r="DM19" s="23">
        <f t="shared" si="13"/>
        <v>0</v>
      </c>
      <c r="DN19" s="23">
        <f t="shared" si="14"/>
        <v>0</v>
      </c>
      <c r="DO19" s="23">
        <f t="shared" si="15"/>
        <v>0</v>
      </c>
      <c r="DP19" s="23">
        <f t="shared" si="16"/>
        <v>0</v>
      </c>
      <c r="DR19" s="111" t="s">
        <v>160</v>
      </c>
      <c r="DS19" s="111"/>
      <c r="DT19" s="111" t="s">
        <v>161</v>
      </c>
      <c r="DU19" s="111"/>
      <c r="DV19" s="111" t="s">
        <v>156</v>
      </c>
      <c r="DW19" s="111"/>
      <c r="DX19" s="111" t="s">
        <v>164</v>
      </c>
      <c r="DY19" s="111"/>
      <c r="DZ19" s="111" t="s">
        <v>165</v>
      </c>
      <c r="EA19" s="111"/>
      <c r="EB19" s="111" t="s">
        <v>166</v>
      </c>
      <c r="EC19" s="111"/>
    </row>
    <row r="20" spans="1:133">
      <c r="A20" s="47">
        <v>6</v>
      </c>
      <c r="B20" s="64"/>
      <c r="C20" s="65"/>
      <c r="D20" s="66"/>
      <c r="E20" s="67"/>
      <c r="F20" s="68"/>
      <c r="G20" s="67"/>
      <c r="H20" s="69"/>
      <c r="I20" s="70"/>
      <c r="J20" s="71"/>
      <c r="K20" s="72"/>
      <c r="L20" s="73"/>
      <c r="M20" s="74"/>
      <c r="N20" s="75"/>
      <c r="O20" s="76"/>
      <c r="P20" s="72"/>
      <c r="Q20" s="72"/>
      <c r="R20" s="109"/>
      <c r="S20" s="62" t="str">
        <f t="shared" si="84"/>
        <v>非会員</v>
      </c>
      <c r="U20" s="23">
        <f t="shared" si="17"/>
        <v>0</v>
      </c>
      <c r="V20" s="23">
        <f t="shared" si="18"/>
        <v>0</v>
      </c>
      <c r="W20" s="23">
        <f t="shared" si="19"/>
        <v>0</v>
      </c>
      <c r="X20" s="23">
        <f t="shared" si="20"/>
        <v>0</v>
      </c>
      <c r="Y20" s="23">
        <f t="shared" si="21"/>
        <v>0</v>
      </c>
      <c r="Z20" s="23">
        <f t="shared" si="22"/>
        <v>0</v>
      </c>
      <c r="AA20" s="23">
        <f t="shared" si="23"/>
        <v>0</v>
      </c>
      <c r="AB20" s="23">
        <f t="shared" si="24"/>
        <v>0</v>
      </c>
      <c r="AC20" s="23">
        <f t="shared" si="25"/>
        <v>0</v>
      </c>
      <c r="AD20" s="23">
        <f t="shared" si="26"/>
        <v>0</v>
      </c>
      <c r="AE20" s="23">
        <f t="shared" si="27"/>
        <v>0</v>
      </c>
      <c r="AF20" s="23">
        <f t="shared" si="28"/>
        <v>0</v>
      </c>
      <c r="AG20" s="23">
        <f t="shared" si="29"/>
        <v>0</v>
      </c>
      <c r="AH20" s="23">
        <f t="shared" si="30"/>
        <v>0</v>
      </c>
      <c r="AK20" s="23">
        <f t="shared" si="31"/>
        <v>0</v>
      </c>
      <c r="AL20" s="23">
        <f t="shared" si="32"/>
        <v>0</v>
      </c>
      <c r="AM20" s="23">
        <f t="shared" si="33"/>
        <v>0</v>
      </c>
      <c r="AN20" s="23">
        <f t="shared" si="34"/>
        <v>0</v>
      </c>
      <c r="AO20" s="23">
        <f t="shared" si="35"/>
        <v>0</v>
      </c>
      <c r="AP20" s="23">
        <f t="shared" si="36"/>
        <v>0</v>
      </c>
      <c r="AQ20" s="23">
        <f t="shared" si="37"/>
        <v>0</v>
      </c>
      <c r="AR20" s="23">
        <f t="shared" si="38"/>
        <v>0</v>
      </c>
      <c r="AS20" s="23">
        <f t="shared" si="39"/>
        <v>0</v>
      </c>
      <c r="AU20" s="23">
        <f t="shared" si="40"/>
        <v>0</v>
      </c>
      <c r="AV20" s="23">
        <f t="shared" si="41"/>
        <v>0</v>
      </c>
      <c r="AW20" s="23">
        <f t="shared" si="42"/>
        <v>0</v>
      </c>
      <c r="AX20" s="23">
        <f t="shared" si="43"/>
        <v>0</v>
      </c>
      <c r="AY20" s="23">
        <f t="shared" si="44"/>
        <v>0</v>
      </c>
      <c r="AZ20" s="23">
        <f t="shared" si="45"/>
        <v>0</v>
      </c>
      <c r="BA20" s="23">
        <f t="shared" si="46"/>
        <v>0</v>
      </c>
      <c r="BB20" s="23">
        <f t="shared" si="47"/>
        <v>0</v>
      </c>
      <c r="BC20" s="23">
        <f t="shared" si="48"/>
        <v>0</v>
      </c>
      <c r="BD20" s="23">
        <f t="shared" si="49"/>
        <v>0</v>
      </c>
      <c r="BE20" s="23">
        <f t="shared" si="50"/>
        <v>0</v>
      </c>
      <c r="BF20" s="23">
        <f t="shared" si="51"/>
        <v>0</v>
      </c>
      <c r="BG20" s="23">
        <f t="shared" si="52"/>
        <v>0</v>
      </c>
      <c r="BH20" s="23">
        <f t="shared" si="53"/>
        <v>0</v>
      </c>
      <c r="BI20" s="23">
        <f t="shared" si="54"/>
        <v>0</v>
      </c>
      <c r="BJ20" s="23">
        <f t="shared" si="55"/>
        <v>0</v>
      </c>
      <c r="BK20" s="23">
        <f t="shared" si="56"/>
        <v>0</v>
      </c>
      <c r="BL20" s="23">
        <f t="shared" si="57"/>
        <v>0</v>
      </c>
      <c r="BM20" s="23">
        <f t="shared" si="58"/>
        <v>0</v>
      </c>
      <c r="BN20" s="23">
        <f t="shared" si="59"/>
        <v>0</v>
      </c>
      <c r="BO20" s="23">
        <f t="shared" si="0"/>
        <v>0</v>
      </c>
      <c r="BQ20" s="23">
        <f t="shared" si="60"/>
        <v>0</v>
      </c>
      <c r="BR20" s="23">
        <f t="shared" si="61"/>
        <v>0</v>
      </c>
      <c r="BS20" s="23">
        <f t="shared" si="62"/>
        <v>0</v>
      </c>
      <c r="BT20" s="23">
        <f t="shared" si="63"/>
        <v>0</v>
      </c>
      <c r="BU20" s="23">
        <f t="shared" si="64"/>
        <v>0</v>
      </c>
      <c r="BV20" s="23">
        <f t="shared" si="65"/>
        <v>0</v>
      </c>
      <c r="BW20" s="23">
        <f t="shared" si="66"/>
        <v>0</v>
      </c>
      <c r="BX20" s="23">
        <f t="shared" si="67"/>
        <v>0</v>
      </c>
      <c r="BY20" s="23">
        <f t="shared" si="68"/>
        <v>0</v>
      </c>
      <c r="BZ20" s="23">
        <f t="shared" si="69"/>
        <v>0</v>
      </c>
      <c r="CA20" s="23">
        <f t="shared" si="70"/>
        <v>0</v>
      </c>
      <c r="CB20" s="23">
        <f t="shared" si="71"/>
        <v>0</v>
      </c>
      <c r="CC20" s="23">
        <f t="shared" si="72"/>
        <v>0</v>
      </c>
      <c r="CK20" s="23">
        <f t="shared" si="73"/>
        <v>0</v>
      </c>
      <c r="CL20" s="23">
        <f t="shared" si="74"/>
        <v>0</v>
      </c>
      <c r="CM20" s="23">
        <f t="shared" si="75"/>
        <v>0</v>
      </c>
      <c r="CN20" s="23">
        <f t="shared" si="1"/>
        <v>0</v>
      </c>
      <c r="CO20" s="23">
        <f t="shared" si="2"/>
        <v>0</v>
      </c>
      <c r="CQ20" s="23">
        <f t="shared" si="3"/>
        <v>0</v>
      </c>
      <c r="CR20" s="23">
        <f t="shared" si="4"/>
        <v>0</v>
      </c>
      <c r="CS20" s="23">
        <f t="shared" si="76"/>
        <v>0</v>
      </c>
      <c r="CT20" s="23" t="str">
        <f t="shared" si="5"/>
        <v/>
      </c>
      <c r="CU20" s="23">
        <f t="shared" si="77"/>
        <v>1</v>
      </c>
      <c r="CV20" s="46">
        <f t="shared" si="6"/>
        <v>0</v>
      </c>
      <c r="CW20" s="46">
        <f>IF(B10="法人会員",1,0)</f>
        <v>0</v>
      </c>
      <c r="CX20" s="46">
        <f>IF(B10="準法人会員",1,0)</f>
        <v>0</v>
      </c>
      <c r="CY20" s="46">
        <f t="shared" si="78"/>
        <v>0</v>
      </c>
      <c r="CZ20" s="46">
        <f t="shared" si="79"/>
        <v>0</v>
      </c>
      <c r="DA20" s="46">
        <f t="shared" si="80"/>
        <v>0</v>
      </c>
      <c r="DB20" s="63">
        <f t="shared" si="81"/>
        <v>0</v>
      </c>
      <c r="DC20" s="63">
        <f t="shared" si="82"/>
        <v>0</v>
      </c>
      <c r="DD20" s="63">
        <f t="shared" si="83"/>
        <v>0</v>
      </c>
      <c r="DE20" s="63"/>
      <c r="DF20" s="63">
        <f t="shared" si="7"/>
        <v>0</v>
      </c>
      <c r="DH20" s="23">
        <f t="shared" si="8"/>
        <v>0</v>
      </c>
      <c r="DI20" s="23">
        <f t="shared" si="9"/>
        <v>0</v>
      </c>
      <c r="DJ20" s="23">
        <f t="shared" si="10"/>
        <v>0</v>
      </c>
      <c r="DK20" s="23">
        <f t="shared" si="11"/>
        <v>0</v>
      </c>
      <c r="DL20" s="23">
        <f t="shared" si="12"/>
        <v>0</v>
      </c>
      <c r="DM20" s="23">
        <f t="shared" si="13"/>
        <v>0</v>
      </c>
      <c r="DN20" s="23">
        <f t="shared" si="14"/>
        <v>0</v>
      </c>
      <c r="DO20" s="23">
        <f t="shared" si="15"/>
        <v>0</v>
      </c>
      <c r="DP20" s="23">
        <f t="shared" si="16"/>
        <v>0</v>
      </c>
      <c r="DR20" s="111" t="s">
        <v>168</v>
      </c>
      <c r="DS20" s="111"/>
      <c r="DT20" s="111" t="s">
        <v>170</v>
      </c>
      <c r="DU20" s="111"/>
      <c r="DV20" s="111" t="s">
        <v>163</v>
      </c>
      <c r="DW20" s="111"/>
      <c r="DX20" s="111" t="s">
        <v>173</v>
      </c>
      <c r="DY20" s="111"/>
      <c r="DZ20" s="111" t="s">
        <v>210</v>
      </c>
      <c r="EA20" s="111"/>
      <c r="EB20" s="111" t="s">
        <v>174</v>
      </c>
      <c r="EC20" s="111"/>
    </row>
    <row r="21" spans="1:133">
      <c r="A21" s="47">
        <v>7</v>
      </c>
      <c r="B21" s="48"/>
      <c r="C21" s="49"/>
      <c r="D21" s="66"/>
      <c r="E21" s="67"/>
      <c r="F21" s="68"/>
      <c r="G21" s="67"/>
      <c r="H21" s="69"/>
      <c r="I21" s="70"/>
      <c r="J21" s="71"/>
      <c r="K21" s="72"/>
      <c r="L21" s="73"/>
      <c r="M21" s="74"/>
      <c r="N21" s="75"/>
      <c r="O21" s="76"/>
      <c r="P21" s="72"/>
      <c r="Q21" s="72"/>
      <c r="R21" s="109"/>
      <c r="S21" s="62" t="str">
        <f t="shared" si="84"/>
        <v>非会員</v>
      </c>
      <c r="U21" s="23">
        <f t="shared" si="17"/>
        <v>0</v>
      </c>
      <c r="V21" s="23">
        <f t="shared" si="18"/>
        <v>0</v>
      </c>
      <c r="W21" s="23">
        <f t="shared" si="19"/>
        <v>0</v>
      </c>
      <c r="X21" s="23">
        <f t="shared" si="20"/>
        <v>0</v>
      </c>
      <c r="Y21" s="23">
        <f t="shared" si="21"/>
        <v>0</v>
      </c>
      <c r="Z21" s="23">
        <f t="shared" si="22"/>
        <v>0</v>
      </c>
      <c r="AA21" s="23">
        <f t="shared" si="23"/>
        <v>0</v>
      </c>
      <c r="AB21" s="23">
        <f t="shared" si="24"/>
        <v>0</v>
      </c>
      <c r="AC21" s="23">
        <f t="shared" si="25"/>
        <v>0</v>
      </c>
      <c r="AD21" s="23">
        <f t="shared" si="26"/>
        <v>0</v>
      </c>
      <c r="AE21" s="23">
        <f t="shared" si="27"/>
        <v>0</v>
      </c>
      <c r="AF21" s="23">
        <f t="shared" si="28"/>
        <v>0</v>
      </c>
      <c r="AG21" s="23">
        <f t="shared" si="29"/>
        <v>0</v>
      </c>
      <c r="AH21" s="23">
        <f t="shared" si="30"/>
        <v>0</v>
      </c>
      <c r="AK21" s="23">
        <f t="shared" si="31"/>
        <v>0</v>
      </c>
      <c r="AL21" s="23">
        <f t="shared" si="32"/>
        <v>0</v>
      </c>
      <c r="AM21" s="23">
        <f t="shared" si="33"/>
        <v>0</v>
      </c>
      <c r="AN21" s="23">
        <f t="shared" si="34"/>
        <v>0</v>
      </c>
      <c r="AO21" s="23">
        <f t="shared" si="35"/>
        <v>0</v>
      </c>
      <c r="AP21" s="23">
        <f t="shared" si="36"/>
        <v>0</v>
      </c>
      <c r="AQ21" s="23">
        <f t="shared" si="37"/>
        <v>0</v>
      </c>
      <c r="AR21" s="23">
        <f t="shared" si="38"/>
        <v>0</v>
      </c>
      <c r="AS21" s="23">
        <f t="shared" si="39"/>
        <v>0</v>
      </c>
      <c r="AU21" s="23">
        <f t="shared" si="40"/>
        <v>0</v>
      </c>
      <c r="AV21" s="23">
        <f t="shared" si="41"/>
        <v>0</v>
      </c>
      <c r="AW21" s="23">
        <f t="shared" si="42"/>
        <v>0</v>
      </c>
      <c r="AX21" s="23">
        <f t="shared" si="43"/>
        <v>0</v>
      </c>
      <c r="AY21" s="23">
        <f t="shared" si="44"/>
        <v>0</v>
      </c>
      <c r="AZ21" s="23">
        <f t="shared" si="45"/>
        <v>0</v>
      </c>
      <c r="BA21" s="23">
        <f t="shared" si="46"/>
        <v>0</v>
      </c>
      <c r="BB21" s="23">
        <f t="shared" si="47"/>
        <v>0</v>
      </c>
      <c r="BC21" s="23">
        <f t="shared" si="48"/>
        <v>0</v>
      </c>
      <c r="BD21" s="23">
        <f t="shared" si="49"/>
        <v>0</v>
      </c>
      <c r="BE21" s="23">
        <f t="shared" si="50"/>
        <v>0</v>
      </c>
      <c r="BF21" s="23">
        <f t="shared" si="51"/>
        <v>0</v>
      </c>
      <c r="BG21" s="23">
        <f t="shared" si="52"/>
        <v>0</v>
      </c>
      <c r="BH21" s="23">
        <f t="shared" si="53"/>
        <v>0</v>
      </c>
      <c r="BI21" s="23">
        <f t="shared" si="54"/>
        <v>0</v>
      </c>
      <c r="BJ21" s="23">
        <f t="shared" si="55"/>
        <v>0</v>
      </c>
      <c r="BK21" s="23">
        <f t="shared" si="56"/>
        <v>0</v>
      </c>
      <c r="BL21" s="23">
        <f t="shared" si="57"/>
        <v>0</v>
      </c>
      <c r="BM21" s="23">
        <f t="shared" si="58"/>
        <v>0</v>
      </c>
      <c r="BN21" s="23">
        <f t="shared" si="59"/>
        <v>0</v>
      </c>
      <c r="BO21" s="23">
        <f t="shared" si="0"/>
        <v>0</v>
      </c>
      <c r="BQ21" s="23">
        <f t="shared" si="60"/>
        <v>0</v>
      </c>
      <c r="BR21" s="23">
        <f t="shared" si="61"/>
        <v>0</v>
      </c>
      <c r="BS21" s="23">
        <f t="shared" si="62"/>
        <v>0</v>
      </c>
      <c r="BT21" s="23">
        <f t="shared" si="63"/>
        <v>0</v>
      </c>
      <c r="BU21" s="23">
        <f t="shared" si="64"/>
        <v>0</v>
      </c>
      <c r="BV21" s="23">
        <f t="shared" si="65"/>
        <v>0</v>
      </c>
      <c r="BW21" s="23">
        <f t="shared" si="66"/>
        <v>0</v>
      </c>
      <c r="BX21" s="23">
        <f t="shared" si="67"/>
        <v>0</v>
      </c>
      <c r="BY21" s="23">
        <f t="shared" si="68"/>
        <v>0</v>
      </c>
      <c r="BZ21" s="23">
        <f t="shared" si="69"/>
        <v>0</v>
      </c>
      <c r="CA21" s="23">
        <f t="shared" si="70"/>
        <v>0</v>
      </c>
      <c r="CB21" s="23">
        <f t="shared" si="71"/>
        <v>0</v>
      </c>
      <c r="CC21" s="23">
        <f t="shared" si="72"/>
        <v>0</v>
      </c>
      <c r="CK21" s="23">
        <f t="shared" si="73"/>
        <v>0</v>
      </c>
      <c r="CL21" s="23">
        <f t="shared" si="74"/>
        <v>0</v>
      </c>
      <c r="CM21" s="23">
        <f t="shared" si="75"/>
        <v>0</v>
      </c>
      <c r="CN21" s="23">
        <f t="shared" si="1"/>
        <v>0</v>
      </c>
      <c r="CO21" s="23">
        <f t="shared" si="2"/>
        <v>0</v>
      </c>
      <c r="CQ21" s="23">
        <f t="shared" si="3"/>
        <v>0</v>
      </c>
      <c r="CR21" s="23">
        <f t="shared" si="4"/>
        <v>0</v>
      </c>
      <c r="CS21" s="23">
        <f t="shared" si="76"/>
        <v>0</v>
      </c>
      <c r="CT21" s="23" t="str">
        <f t="shared" si="5"/>
        <v/>
      </c>
      <c r="CU21" s="23">
        <f t="shared" ref="CU21:CU64" si="85">IF(AND(CO21=1,CV21=0),0,1)</f>
        <v>1</v>
      </c>
      <c r="CV21" s="46">
        <f t="shared" si="6"/>
        <v>0</v>
      </c>
      <c r="CW21" s="46">
        <f>IF(B10="法人会員",1,0)</f>
        <v>0</v>
      </c>
      <c r="CX21" s="46">
        <f>IF(B10="準法人会員",1,0)</f>
        <v>0</v>
      </c>
      <c r="CY21" s="46">
        <f t="shared" si="78"/>
        <v>0</v>
      </c>
      <c r="CZ21" s="46">
        <f t="shared" si="79"/>
        <v>0</v>
      </c>
      <c r="DA21" s="46">
        <f t="shared" si="80"/>
        <v>0</v>
      </c>
      <c r="DB21" s="63">
        <f t="shared" si="81"/>
        <v>0</v>
      </c>
      <c r="DC21" s="63">
        <f t="shared" si="82"/>
        <v>0</v>
      </c>
      <c r="DD21" s="63">
        <f t="shared" si="83"/>
        <v>0</v>
      </c>
      <c r="DE21" s="63"/>
      <c r="DF21" s="63">
        <f t="shared" si="7"/>
        <v>0</v>
      </c>
      <c r="DH21" s="23">
        <f t="shared" si="8"/>
        <v>0</v>
      </c>
      <c r="DI21" s="23">
        <f t="shared" si="9"/>
        <v>0</v>
      </c>
      <c r="DJ21" s="23">
        <f t="shared" si="10"/>
        <v>0</v>
      </c>
      <c r="DK21" s="23">
        <f t="shared" si="11"/>
        <v>0</v>
      </c>
      <c r="DL21" s="23">
        <f t="shared" si="12"/>
        <v>0</v>
      </c>
      <c r="DM21" s="23">
        <f t="shared" si="13"/>
        <v>0</v>
      </c>
      <c r="DN21" s="23">
        <f t="shared" si="14"/>
        <v>0</v>
      </c>
      <c r="DO21" s="23">
        <f t="shared" si="15"/>
        <v>0</v>
      </c>
      <c r="DP21" s="23">
        <f t="shared" si="16"/>
        <v>0</v>
      </c>
      <c r="DR21" s="111"/>
      <c r="DS21" s="111"/>
      <c r="DT21" s="111"/>
      <c r="DU21" s="111"/>
      <c r="DV21" s="111" t="s">
        <v>172</v>
      </c>
      <c r="DW21" s="111"/>
      <c r="DX21" s="111"/>
      <c r="DY21" s="111"/>
      <c r="DZ21" s="111" t="s">
        <v>176</v>
      </c>
      <c r="EA21" s="111"/>
      <c r="EB21" s="111" t="s">
        <v>177</v>
      </c>
      <c r="EC21" s="111"/>
    </row>
    <row r="22" spans="1:133">
      <c r="A22" s="47">
        <v>8</v>
      </c>
      <c r="B22" s="48"/>
      <c r="C22" s="49"/>
      <c r="D22" s="66"/>
      <c r="E22" s="67"/>
      <c r="F22" s="68"/>
      <c r="G22" s="67"/>
      <c r="H22" s="69"/>
      <c r="I22" s="70"/>
      <c r="J22" s="71"/>
      <c r="K22" s="72"/>
      <c r="L22" s="73"/>
      <c r="M22" s="74"/>
      <c r="N22" s="75"/>
      <c r="O22" s="76"/>
      <c r="P22" s="72"/>
      <c r="Q22" s="72"/>
      <c r="R22" s="109"/>
      <c r="S22" s="62" t="str">
        <f t="shared" si="84"/>
        <v>非会員</v>
      </c>
      <c r="U22" s="23">
        <f t="shared" si="17"/>
        <v>0</v>
      </c>
      <c r="V22" s="23">
        <f t="shared" si="18"/>
        <v>0</v>
      </c>
      <c r="W22" s="23">
        <f t="shared" si="19"/>
        <v>0</v>
      </c>
      <c r="X22" s="23">
        <f t="shared" si="20"/>
        <v>0</v>
      </c>
      <c r="Y22" s="23">
        <f t="shared" si="21"/>
        <v>0</v>
      </c>
      <c r="Z22" s="23">
        <f t="shared" si="22"/>
        <v>0</v>
      </c>
      <c r="AA22" s="23">
        <f t="shared" si="23"/>
        <v>0</v>
      </c>
      <c r="AB22" s="23">
        <f t="shared" si="24"/>
        <v>0</v>
      </c>
      <c r="AC22" s="23">
        <f t="shared" si="25"/>
        <v>0</v>
      </c>
      <c r="AD22" s="23">
        <f t="shared" si="26"/>
        <v>0</v>
      </c>
      <c r="AE22" s="23">
        <f t="shared" si="27"/>
        <v>0</v>
      </c>
      <c r="AF22" s="23">
        <f t="shared" si="28"/>
        <v>0</v>
      </c>
      <c r="AG22" s="23">
        <f t="shared" si="29"/>
        <v>0</v>
      </c>
      <c r="AH22" s="23">
        <f t="shared" si="30"/>
        <v>0</v>
      </c>
      <c r="AK22" s="23">
        <f t="shared" si="31"/>
        <v>0</v>
      </c>
      <c r="AL22" s="23">
        <f t="shared" si="32"/>
        <v>0</v>
      </c>
      <c r="AM22" s="23">
        <f t="shared" si="33"/>
        <v>0</v>
      </c>
      <c r="AN22" s="23">
        <f t="shared" si="34"/>
        <v>0</v>
      </c>
      <c r="AO22" s="23">
        <f t="shared" si="35"/>
        <v>0</v>
      </c>
      <c r="AP22" s="23">
        <f t="shared" si="36"/>
        <v>0</v>
      </c>
      <c r="AQ22" s="23">
        <f t="shared" si="37"/>
        <v>0</v>
      </c>
      <c r="AR22" s="23">
        <f t="shared" si="38"/>
        <v>0</v>
      </c>
      <c r="AS22" s="23">
        <f t="shared" si="39"/>
        <v>0</v>
      </c>
      <c r="AU22" s="23">
        <f t="shared" si="40"/>
        <v>0</v>
      </c>
      <c r="AV22" s="23">
        <f t="shared" si="41"/>
        <v>0</v>
      </c>
      <c r="AW22" s="23">
        <f t="shared" si="42"/>
        <v>0</v>
      </c>
      <c r="AX22" s="23">
        <f t="shared" si="43"/>
        <v>0</v>
      </c>
      <c r="AY22" s="23">
        <f t="shared" si="44"/>
        <v>0</v>
      </c>
      <c r="AZ22" s="23">
        <f t="shared" si="45"/>
        <v>0</v>
      </c>
      <c r="BA22" s="23">
        <f t="shared" si="46"/>
        <v>0</v>
      </c>
      <c r="BB22" s="23">
        <f t="shared" si="47"/>
        <v>0</v>
      </c>
      <c r="BC22" s="23">
        <f t="shared" si="48"/>
        <v>0</v>
      </c>
      <c r="BD22" s="23">
        <f t="shared" si="49"/>
        <v>0</v>
      </c>
      <c r="BE22" s="23">
        <f t="shared" si="50"/>
        <v>0</v>
      </c>
      <c r="BF22" s="23">
        <f t="shared" si="51"/>
        <v>0</v>
      </c>
      <c r="BG22" s="23">
        <f t="shared" si="52"/>
        <v>0</v>
      </c>
      <c r="BH22" s="23">
        <f t="shared" si="53"/>
        <v>0</v>
      </c>
      <c r="BI22" s="23">
        <f t="shared" si="54"/>
        <v>0</v>
      </c>
      <c r="BJ22" s="23">
        <f t="shared" si="55"/>
        <v>0</v>
      </c>
      <c r="BK22" s="23">
        <f t="shared" si="56"/>
        <v>0</v>
      </c>
      <c r="BL22" s="23">
        <f t="shared" si="57"/>
        <v>0</v>
      </c>
      <c r="BM22" s="23">
        <f t="shared" si="58"/>
        <v>0</v>
      </c>
      <c r="BN22" s="23">
        <f t="shared" si="59"/>
        <v>0</v>
      </c>
      <c r="BO22" s="23">
        <f t="shared" si="0"/>
        <v>0</v>
      </c>
      <c r="BQ22" s="23">
        <f t="shared" si="60"/>
        <v>0</v>
      </c>
      <c r="BR22" s="23">
        <f t="shared" si="61"/>
        <v>0</v>
      </c>
      <c r="BS22" s="23">
        <f t="shared" si="62"/>
        <v>0</v>
      </c>
      <c r="BT22" s="23">
        <f t="shared" si="63"/>
        <v>0</v>
      </c>
      <c r="BU22" s="23">
        <f t="shared" si="64"/>
        <v>0</v>
      </c>
      <c r="BV22" s="23">
        <f t="shared" si="65"/>
        <v>0</v>
      </c>
      <c r="BW22" s="23">
        <f t="shared" si="66"/>
        <v>0</v>
      </c>
      <c r="BX22" s="23">
        <f t="shared" si="67"/>
        <v>0</v>
      </c>
      <c r="BY22" s="23">
        <f t="shared" si="68"/>
        <v>0</v>
      </c>
      <c r="BZ22" s="23">
        <f t="shared" si="69"/>
        <v>0</v>
      </c>
      <c r="CA22" s="23">
        <f t="shared" si="70"/>
        <v>0</v>
      </c>
      <c r="CB22" s="23">
        <f t="shared" si="71"/>
        <v>0</v>
      </c>
      <c r="CC22" s="23">
        <f t="shared" si="72"/>
        <v>0</v>
      </c>
      <c r="CK22" s="23">
        <f t="shared" si="73"/>
        <v>0</v>
      </c>
      <c r="CL22" s="23">
        <f t="shared" si="74"/>
        <v>0</v>
      </c>
      <c r="CM22" s="23">
        <f t="shared" si="75"/>
        <v>0</v>
      </c>
      <c r="CN22" s="23">
        <f t="shared" si="1"/>
        <v>0</v>
      </c>
      <c r="CO22" s="23">
        <f t="shared" si="2"/>
        <v>0</v>
      </c>
      <c r="CQ22" s="23">
        <f t="shared" si="3"/>
        <v>0</v>
      </c>
      <c r="CR22" s="23">
        <f t="shared" si="4"/>
        <v>0</v>
      </c>
      <c r="CS22" s="23">
        <f t="shared" si="76"/>
        <v>0</v>
      </c>
      <c r="CT22" s="23" t="str">
        <f t="shared" si="5"/>
        <v/>
      </c>
      <c r="CU22" s="23">
        <f t="shared" si="85"/>
        <v>1</v>
      </c>
      <c r="CV22" s="46">
        <f t="shared" si="6"/>
        <v>0</v>
      </c>
      <c r="CW22" s="46">
        <f>IF(B10="法人会員",1,0)</f>
        <v>0</v>
      </c>
      <c r="CX22" s="46">
        <f>IF(B10="準法人会員",1,0)</f>
        <v>0</v>
      </c>
      <c r="CY22" s="46">
        <f t="shared" si="78"/>
        <v>0</v>
      </c>
      <c r="CZ22" s="46">
        <f t="shared" si="79"/>
        <v>0</v>
      </c>
      <c r="DA22" s="46">
        <f t="shared" si="80"/>
        <v>0</v>
      </c>
      <c r="DB22" s="63">
        <f t="shared" si="81"/>
        <v>0</v>
      </c>
      <c r="DC22" s="63">
        <f t="shared" si="82"/>
        <v>0</v>
      </c>
      <c r="DD22" s="63">
        <f t="shared" si="83"/>
        <v>0</v>
      </c>
      <c r="DE22" s="63"/>
      <c r="DF22" s="63">
        <f t="shared" si="7"/>
        <v>0</v>
      </c>
      <c r="DH22" s="23">
        <f t="shared" si="8"/>
        <v>0</v>
      </c>
      <c r="DI22" s="23">
        <f t="shared" si="9"/>
        <v>0</v>
      </c>
      <c r="DJ22" s="23">
        <f t="shared" si="10"/>
        <v>0</v>
      </c>
      <c r="DK22" s="23">
        <f t="shared" si="11"/>
        <v>0</v>
      </c>
      <c r="DL22" s="23">
        <f t="shared" si="12"/>
        <v>0</v>
      </c>
      <c r="DM22" s="23">
        <f t="shared" si="13"/>
        <v>0</v>
      </c>
      <c r="DN22" s="23">
        <f t="shared" si="14"/>
        <v>0</v>
      </c>
      <c r="DO22" s="23">
        <f t="shared" si="15"/>
        <v>0</v>
      </c>
      <c r="DP22" s="23">
        <f t="shared" si="16"/>
        <v>0</v>
      </c>
    </row>
    <row r="23" spans="1:133">
      <c r="A23" s="47">
        <v>9</v>
      </c>
      <c r="B23" s="48"/>
      <c r="C23" s="49"/>
      <c r="D23" s="66"/>
      <c r="E23" s="67"/>
      <c r="F23" s="68"/>
      <c r="G23" s="67"/>
      <c r="H23" s="69"/>
      <c r="I23" s="70"/>
      <c r="J23" s="71"/>
      <c r="K23" s="72"/>
      <c r="L23" s="73"/>
      <c r="M23" s="74"/>
      <c r="N23" s="75"/>
      <c r="O23" s="76"/>
      <c r="P23" s="72"/>
      <c r="Q23" s="72"/>
      <c r="R23" s="109"/>
      <c r="S23" s="62" t="str">
        <f t="shared" si="84"/>
        <v>非会員</v>
      </c>
      <c r="U23" s="23">
        <f t="shared" si="17"/>
        <v>0</v>
      </c>
      <c r="V23" s="23">
        <f t="shared" si="18"/>
        <v>0</v>
      </c>
      <c r="W23" s="23">
        <f t="shared" si="19"/>
        <v>0</v>
      </c>
      <c r="X23" s="23">
        <f t="shared" si="20"/>
        <v>0</v>
      </c>
      <c r="Y23" s="23">
        <f t="shared" si="21"/>
        <v>0</v>
      </c>
      <c r="Z23" s="23">
        <f t="shared" si="22"/>
        <v>0</v>
      </c>
      <c r="AA23" s="23">
        <f t="shared" si="23"/>
        <v>0</v>
      </c>
      <c r="AB23" s="23">
        <f t="shared" si="24"/>
        <v>0</v>
      </c>
      <c r="AC23" s="23">
        <f t="shared" si="25"/>
        <v>0</v>
      </c>
      <c r="AD23" s="23">
        <f t="shared" si="26"/>
        <v>0</v>
      </c>
      <c r="AE23" s="23">
        <f t="shared" si="27"/>
        <v>0</v>
      </c>
      <c r="AF23" s="23">
        <f t="shared" si="28"/>
        <v>0</v>
      </c>
      <c r="AG23" s="23">
        <f t="shared" si="29"/>
        <v>0</v>
      </c>
      <c r="AH23" s="23">
        <f t="shared" si="30"/>
        <v>0</v>
      </c>
      <c r="AK23" s="23">
        <f t="shared" si="31"/>
        <v>0</v>
      </c>
      <c r="AL23" s="23">
        <f t="shared" si="32"/>
        <v>0</v>
      </c>
      <c r="AM23" s="23">
        <f t="shared" si="33"/>
        <v>0</v>
      </c>
      <c r="AN23" s="23">
        <f t="shared" si="34"/>
        <v>0</v>
      </c>
      <c r="AO23" s="23">
        <f t="shared" si="35"/>
        <v>0</v>
      </c>
      <c r="AP23" s="23">
        <f t="shared" si="36"/>
        <v>0</v>
      </c>
      <c r="AQ23" s="23">
        <f t="shared" si="37"/>
        <v>0</v>
      </c>
      <c r="AR23" s="23">
        <f t="shared" si="38"/>
        <v>0</v>
      </c>
      <c r="AS23" s="23">
        <f t="shared" si="39"/>
        <v>0</v>
      </c>
      <c r="AU23" s="23">
        <f t="shared" si="40"/>
        <v>0</v>
      </c>
      <c r="AV23" s="23">
        <f t="shared" si="41"/>
        <v>0</v>
      </c>
      <c r="AW23" s="23">
        <f t="shared" si="42"/>
        <v>0</v>
      </c>
      <c r="AX23" s="23">
        <f t="shared" si="43"/>
        <v>0</v>
      </c>
      <c r="AY23" s="23">
        <f t="shared" si="44"/>
        <v>0</v>
      </c>
      <c r="AZ23" s="23">
        <f t="shared" si="45"/>
        <v>0</v>
      </c>
      <c r="BA23" s="23">
        <f t="shared" si="46"/>
        <v>0</v>
      </c>
      <c r="BB23" s="23">
        <f t="shared" si="47"/>
        <v>0</v>
      </c>
      <c r="BC23" s="23">
        <f t="shared" si="48"/>
        <v>0</v>
      </c>
      <c r="BD23" s="23">
        <f t="shared" si="49"/>
        <v>0</v>
      </c>
      <c r="BE23" s="23">
        <f t="shared" si="50"/>
        <v>0</v>
      </c>
      <c r="BF23" s="23">
        <f t="shared" si="51"/>
        <v>0</v>
      </c>
      <c r="BG23" s="23">
        <f t="shared" si="52"/>
        <v>0</v>
      </c>
      <c r="BH23" s="23">
        <f t="shared" si="53"/>
        <v>0</v>
      </c>
      <c r="BI23" s="23">
        <f t="shared" si="54"/>
        <v>0</v>
      </c>
      <c r="BJ23" s="23">
        <f t="shared" si="55"/>
        <v>0</v>
      </c>
      <c r="BK23" s="23">
        <f t="shared" si="56"/>
        <v>0</v>
      </c>
      <c r="BL23" s="23">
        <f t="shared" si="57"/>
        <v>0</v>
      </c>
      <c r="BM23" s="23">
        <f t="shared" si="58"/>
        <v>0</v>
      </c>
      <c r="BN23" s="23">
        <f t="shared" si="59"/>
        <v>0</v>
      </c>
      <c r="BO23" s="23">
        <f t="shared" si="0"/>
        <v>0</v>
      </c>
      <c r="BQ23" s="23">
        <f t="shared" si="60"/>
        <v>0</v>
      </c>
      <c r="BR23" s="23">
        <f t="shared" si="61"/>
        <v>0</v>
      </c>
      <c r="BS23" s="23">
        <f t="shared" si="62"/>
        <v>0</v>
      </c>
      <c r="BT23" s="23">
        <f t="shared" si="63"/>
        <v>0</v>
      </c>
      <c r="BU23" s="23">
        <f t="shared" si="64"/>
        <v>0</v>
      </c>
      <c r="BV23" s="23">
        <f t="shared" si="65"/>
        <v>0</v>
      </c>
      <c r="BW23" s="23">
        <f t="shared" si="66"/>
        <v>0</v>
      </c>
      <c r="BX23" s="23">
        <f t="shared" si="67"/>
        <v>0</v>
      </c>
      <c r="BY23" s="23">
        <f t="shared" si="68"/>
        <v>0</v>
      </c>
      <c r="BZ23" s="23">
        <f t="shared" si="69"/>
        <v>0</v>
      </c>
      <c r="CA23" s="23">
        <f t="shared" si="70"/>
        <v>0</v>
      </c>
      <c r="CB23" s="23">
        <f t="shared" si="71"/>
        <v>0</v>
      </c>
      <c r="CC23" s="23">
        <f t="shared" si="72"/>
        <v>0</v>
      </c>
      <c r="CK23" s="23">
        <f t="shared" si="73"/>
        <v>0</v>
      </c>
      <c r="CL23" s="23">
        <f t="shared" si="74"/>
        <v>0</v>
      </c>
      <c r="CM23" s="23">
        <f t="shared" si="75"/>
        <v>0</v>
      </c>
      <c r="CN23" s="23">
        <f t="shared" si="1"/>
        <v>0</v>
      </c>
      <c r="CO23" s="23">
        <f t="shared" si="2"/>
        <v>0</v>
      </c>
      <c r="CQ23" s="23">
        <f t="shared" si="3"/>
        <v>0</v>
      </c>
      <c r="CR23" s="23">
        <f t="shared" si="4"/>
        <v>0</v>
      </c>
      <c r="CS23" s="23">
        <f t="shared" si="76"/>
        <v>0</v>
      </c>
      <c r="CT23" s="23" t="str">
        <f t="shared" si="5"/>
        <v/>
      </c>
      <c r="CU23" s="23">
        <f t="shared" si="85"/>
        <v>1</v>
      </c>
      <c r="CV23" s="46">
        <f t="shared" si="6"/>
        <v>0</v>
      </c>
      <c r="CW23" s="46">
        <f>IF(B10="法人会員",1,0)</f>
        <v>0</v>
      </c>
      <c r="CX23" s="46">
        <f>IF(B10="準法人会員",1,0)</f>
        <v>0</v>
      </c>
      <c r="CY23" s="46">
        <f t="shared" si="78"/>
        <v>0</v>
      </c>
      <c r="CZ23" s="46">
        <f t="shared" si="79"/>
        <v>0</v>
      </c>
      <c r="DA23" s="46">
        <f t="shared" si="80"/>
        <v>0</v>
      </c>
      <c r="DB23" s="63">
        <f t="shared" si="81"/>
        <v>0</v>
      </c>
      <c r="DC23" s="63">
        <f t="shared" si="82"/>
        <v>0</v>
      </c>
      <c r="DD23" s="63">
        <f t="shared" si="83"/>
        <v>0</v>
      </c>
      <c r="DE23" s="63"/>
      <c r="DF23" s="63">
        <f t="shared" si="7"/>
        <v>0</v>
      </c>
      <c r="DH23" s="23">
        <f t="shared" si="8"/>
        <v>0</v>
      </c>
      <c r="DI23" s="23">
        <f t="shared" si="9"/>
        <v>0</v>
      </c>
      <c r="DJ23" s="23">
        <f t="shared" si="10"/>
        <v>0</v>
      </c>
      <c r="DK23" s="23">
        <f t="shared" si="11"/>
        <v>0</v>
      </c>
      <c r="DL23" s="23">
        <f t="shared" si="12"/>
        <v>0</v>
      </c>
      <c r="DM23" s="23">
        <f t="shared" si="13"/>
        <v>0</v>
      </c>
      <c r="DN23" s="23">
        <f t="shared" si="14"/>
        <v>0</v>
      </c>
      <c r="DO23" s="23">
        <f t="shared" si="15"/>
        <v>0</v>
      </c>
      <c r="DP23" s="23">
        <f t="shared" si="16"/>
        <v>0</v>
      </c>
    </row>
    <row r="24" spans="1:133">
      <c r="A24" s="77">
        <v>10</v>
      </c>
      <c r="B24" s="78"/>
      <c r="C24" s="79"/>
      <c r="D24" s="80"/>
      <c r="E24" s="81"/>
      <c r="F24" s="82"/>
      <c r="G24" s="81"/>
      <c r="H24" s="83"/>
      <c r="I24" s="84"/>
      <c r="J24" s="85"/>
      <c r="K24" s="86"/>
      <c r="L24" s="87"/>
      <c r="M24" s="88"/>
      <c r="N24" s="89"/>
      <c r="O24" s="90"/>
      <c r="P24" s="86"/>
      <c r="Q24" s="86"/>
      <c r="R24" s="110"/>
      <c r="S24" s="91" t="str">
        <f t="shared" si="84"/>
        <v>非会員</v>
      </c>
      <c r="U24" s="23">
        <f t="shared" si="17"/>
        <v>0</v>
      </c>
      <c r="V24" s="23">
        <f t="shared" si="18"/>
        <v>0</v>
      </c>
      <c r="W24" s="23">
        <f t="shared" si="19"/>
        <v>0</v>
      </c>
      <c r="X24" s="23">
        <f t="shared" si="20"/>
        <v>0</v>
      </c>
      <c r="Y24" s="23">
        <f t="shared" si="21"/>
        <v>0</v>
      </c>
      <c r="Z24" s="23">
        <f t="shared" si="22"/>
        <v>0</v>
      </c>
      <c r="AA24" s="23">
        <f t="shared" si="23"/>
        <v>0</v>
      </c>
      <c r="AB24" s="23">
        <f t="shared" si="24"/>
        <v>0</v>
      </c>
      <c r="AC24" s="23">
        <f t="shared" si="25"/>
        <v>0</v>
      </c>
      <c r="AD24" s="23">
        <f t="shared" si="26"/>
        <v>0</v>
      </c>
      <c r="AE24" s="23">
        <f t="shared" si="27"/>
        <v>0</v>
      </c>
      <c r="AF24" s="23">
        <f t="shared" si="28"/>
        <v>0</v>
      </c>
      <c r="AG24" s="23">
        <f t="shared" si="29"/>
        <v>0</v>
      </c>
      <c r="AH24" s="23">
        <f t="shared" si="30"/>
        <v>0</v>
      </c>
      <c r="AK24" s="23">
        <f t="shared" si="31"/>
        <v>0</v>
      </c>
      <c r="AL24" s="23">
        <f t="shared" si="32"/>
        <v>0</v>
      </c>
      <c r="AM24" s="23">
        <f t="shared" si="33"/>
        <v>0</v>
      </c>
      <c r="AN24" s="23">
        <f t="shared" si="34"/>
        <v>0</v>
      </c>
      <c r="AO24" s="23">
        <f t="shared" si="35"/>
        <v>0</v>
      </c>
      <c r="AP24" s="23">
        <f t="shared" si="36"/>
        <v>0</v>
      </c>
      <c r="AQ24" s="23">
        <f t="shared" si="37"/>
        <v>0</v>
      </c>
      <c r="AR24" s="23">
        <f t="shared" si="38"/>
        <v>0</v>
      </c>
      <c r="AS24" s="23">
        <f t="shared" si="39"/>
        <v>0</v>
      </c>
      <c r="AU24" s="23">
        <f t="shared" si="40"/>
        <v>0</v>
      </c>
      <c r="AV24" s="23">
        <f t="shared" si="41"/>
        <v>0</v>
      </c>
      <c r="AW24" s="23">
        <f t="shared" si="42"/>
        <v>0</v>
      </c>
      <c r="AX24" s="23">
        <f t="shared" si="43"/>
        <v>0</v>
      </c>
      <c r="AY24" s="23">
        <f t="shared" si="44"/>
        <v>0</v>
      </c>
      <c r="AZ24" s="23">
        <f t="shared" si="45"/>
        <v>0</v>
      </c>
      <c r="BA24" s="23">
        <f t="shared" si="46"/>
        <v>0</v>
      </c>
      <c r="BB24" s="23">
        <f t="shared" si="47"/>
        <v>0</v>
      </c>
      <c r="BC24" s="23">
        <f t="shared" si="48"/>
        <v>0</v>
      </c>
      <c r="BD24" s="23">
        <f t="shared" si="49"/>
        <v>0</v>
      </c>
      <c r="BE24" s="23">
        <f t="shared" si="50"/>
        <v>0</v>
      </c>
      <c r="BF24" s="23">
        <f t="shared" si="51"/>
        <v>0</v>
      </c>
      <c r="BG24" s="23">
        <f t="shared" si="52"/>
        <v>0</v>
      </c>
      <c r="BH24" s="23">
        <f t="shared" si="53"/>
        <v>0</v>
      </c>
      <c r="BI24" s="23">
        <f t="shared" si="54"/>
        <v>0</v>
      </c>
      <c r="BJ24" s="23">
        <f t="shared" si="55"/>
        <v>0</v>
      </c>
      <c r="BK24" s="23">
        <f t="shared" si="56"/>
        <v>0</v>
      </c>
      <c r="BL24" s="23">
        <f t="shared" si="57"/>
        <v>0</v>
      </c>
      <c r="BM24" s="23">
        <f t="shared" si="58"/>
        <v>0</v>
      </c>
      <c r="BN24" s="23">
        <f t="shared" si="59"/>
        <v>0</v>
      </c>
      <c r="BO24" s="23">
        <f t="shared" si="0"/>
        <v>0</v>
      </c>
      <c r="BQ24" s="23">
        <f t="shared" si="60"/>
        <v>0</v>
      </c>
      <c r="BR24" s="23">
        <f t="shared" si="61"/>
        <v>0</v>
      </c>
      <c r="BS24" s="23">
        <f t="shared" si="62"/>
        <v>0</v>
      </c>
      <c r="BT24" s="23">
        <f t="shared" si="63"/>
        <v>0</v>
      </c>
      <c r="BU24" s="23">
        <f t="shared" si="64"/>
        <v>0</v>
      </c>
      <c r="BV24" s="23">
        <f t="shared" si="65"/>
        <v>0</v>
      </c>
      <c r="BW24" s="23">
        <f t="shared" si="66"/>
        <v>0</v>
      </c>
      <c r="BX24" s="23">
        <f t="shared" si="67"/>
        <v>0</v>
      </c>
      <c r="BY24" s="23">
        <f t="shared" si="68"/>
        <v>0</v>
      </c>
      <c r="BZ24" s="23">
        <f t="shared" si="69"/>
        <v>0</v>
      </c>
      <c r="CA24" s="23">
        <f t="shared" si="70"/>
        <v>0</v>
      </c>
      <c r="CB24" s="23">
        <f t="shared" si="71"/>
        <v>0</v>
      </c>
      <c r="CC24" s="23">
        <f t="shared" si="72"/>
        <v>0</v>
      </c>
      <c r="CK24" s="23">
        <f t="shared" si="73"/>
        <v>0</v>
      </c>
      <c r="CL24" s="23">
        <f t="shared" si="74"/>
        <v>0</v>
      </c>
      <c r="CM24" s="23">
        <f t="shared" si="75"/>
        <v>0</v>
      </c>
      <c r="CN24" s="23">
        <f t="shared" si="1"/>
        <v>0</v>
      </c>
      <c r="CO24" s="23">
        <f t="shared" si="2"/>
        <v>0</v>
      </c>
      <c r="CQ24" s="23">
        <f t="shared" si="3"/>
        <v>0</v>
      </c>
      <c r="CR24" s="23">
        <f t="shared" si="4"/>
        <v>0</v>
      </c>
      <c r="CS24" s="23">
        <f t="shared" si="76"/>
        <v>0</v>
      </c>
      <c r="CT24" s="23" t="str">
        <f t="shared" si="5"/>
        <v/>
      </c>
      <c r="CU24" s="23">
        <f t="shared" si="85"/>
        <v>1</v>
      </c>
      <c r="CV24" s="46">
        <f t="shared" si="6"/>
        <v>0</v>
      </c>
      <c r="CW24" s="46">
        <f>IF(B10="法人会員",1,0)</f>
        <v>0</v>
      </c>
      <c r="CX24" s="46">
        <f>IF(B10="準法人会員",1,0)</f>
        <v>0</v>
      </c>
      <c r="CY24" s="46">
        <f t="shared" si="78"/>
        <v>0</v>
      </c>
      <c r="CZ24" s="46">
        <f t="shared" si="79"/>
        <v>0</v>
      </c>
      <c r="DA24" s="46">
        <f t="shared" si="80"/>
        <v>0</v>
      </c>
      <c r="DB24" s="63">
        <f t="shared" si="81"/>
        <v>0</v>
      </c>
      <c r="DC24" s="63">
        <f t="shared" si="82"/>
        <v>0</v>
      </c>
      <c r="DD24" s="63">
        <f t="shared" si="83"/>
        <v>0</v>
      </c>
      <c r="DE24" s="63"/>
      <c r="DF24" s="63">
        <f t="shared" si="7"/>
        <v>0</v>
      </c>
      <c r="DH24" s="23">
        <f t="shared" si="8"/>
        <v>0</v>
      </c>
      <c r="DI24" s="23">
        <f t="shared" si="9"/>
        <v>0</v>
      </c>
      <c r="DJ24" s="23">
        <f t="shared" si="10"/>
        <v>0</v>
      </c>
      <c r="DK24" s="23">
        <f t="shared" si="11"/>
        <v>0</v>
      </c>
      <c r="DL24" s="23">
        <f t="shared" si="12"/>
        <v>0</v>
      </c>
      <c r="DM24" s="23">
        <f t="shared" si="13"/>
        <v>0</v>
      </c>
      <c r="DN24" s="23">
        <f t="shared" si="14"/>
        <v>0</v>
      </c>
      <c r="DO24" s="23">
        <f t="shared" si="15"/>
        <v>0</v>
      </c>
      <c r="DP24" s="23">
        <f t="shared" si="16"/>
        <v>0</v>
      </c>
    </row>
    <row r="25" spans="1:133">
      <c r="A25" s="47">
        <v>11</v>
      </c>
      <c r="B25" s="48"/>
      <c r="C25" s="49"/>
      <c r="D25" s="66"/>
      <c r="E25" s="67"/>
      <c r="F25" s="68"/>
      <c r="G25" s="67"/>
      <c r="H25" s="69"/>
      <c r="I25" s="70"/>
      <c r="J25" s="71"/>
      <c r="K25" s="72"/>
      <c r="L25" s="73"/>
      <c r="M25" s="74"/>
      <c r="N25" s="75"/>
      <c r="O25" s="76"/>
      <c r="P25" s="72"/>
      <c r="Q25" s="72"/>
      <c r="R25" s="109"/>
      <c r="S25" s="62" t="str">
        <f>IF(OR(CW25=1,CY25=1),"会員","非会員")</f>
        <v>非会員</v>
      </c>
      <c r="U25" s="23">
        <f t="shared" si="17"/>
        <v>0</v>
      </c>
      <c r="V25" s="23">
        <f t="shared" si="18"/>
        <v>0</v>
      </c>
      <c r="W25" s="23">
        <f t="shared" si="19"/>
        <v>0</v>
      </c>
      <c r="X25" s="23">
        <f t="shared" si="20"/>
        <v>0</v>
      </c>
      <c r="Y25" s="23">
        <f t="shared" si="21"/>
        <v>0</v>
      </c>
      <c r="Z25" s="23">
        <f t="shared" si="22"/>
        <v>0</v>
      </c>
      <c r="AA25" s="23">
        <f t="shared" si="23"/>
        <v>0</v>
      </c>
      <c r="AB25" s="23">
        <f t="shared" si="24"/>
        <v>0</v>
      </c>
      <c r="AC25" s="23">
        <f t="shared" si="25"/>
        <v>0</v>
      </c>
      <c r="AD25" s="23">
        <f t="shared" si="26"/>
        <v>0</v>
      </c>
      <c r="AE25" s="23">
        <f t="shared" si="27"/>
        <v>0</v>
      </c>
      <c r="AF25" s="23">
        <f t="shared" si="28"/>
        <v>0</v>
      </c>
      <c r="AG25" s="23">
        <f t="shared" si="29"/>
        <v>0</v>
      </c>
      <c r="AH25" s="23">
        <f t="shared" si="30"/>
        <v>0</v>
      </c>
      <c r="AK25" s="23">
        <f t="shared" si="31"/>
        <v>0</v>
      </c>
      <c r="AL25" s="23">
        <f t="shared" si="32"/>
        <v>0</v>
      </c>
      <c r="AM25" s="23">
        <f t="shared" si="33"/>
        <v>0</v>
      </c>
      <c r="AN25" s="23">
        <f t="shared" si="34"/>
        <v>0</v>
      </c>
      <c r="AO25" s="23">
        <f t="shared" si="35"/>
        <v>0</v>
      </c>
      <c r="AP25" s="23">
        <f t="shared" si="36"/>
        <v>0</v>
      </c>
      <c r="AQ25" s="23">
        <f t="shared" si="37"/>
        <v>0</v>
      </c>
      <c r="AR25" s="23">
        <f t="shared" si="38"/>
        <v>0</v>
      </c>
      <c r="AS25" s="23">
        <f t="shared" si="39"/>
        <v>0</v>
      </c>
      <c r="AU25" s="23">
        <f t="shared" si="40"/>
        <v>0</v>
      </c>
      <c r="AV25" s="23">
        <f t="shared" si="41"/>
        <v>0</v>
      </c>
      <c r="AW25" s="23">
        <f t="shared" si="42"/>
        <v>0</v>
      </c>
      <c r="AX25" s="23">
        <f t="shared" si="43"/>
        <v>0</v>
      </c>
      <c r="AY25" s="23">
        <f t="shared" si="44"/>
        <v>0</v>
      </c>
      <c r="AZ25" s="23">
        <f t="shared" si="45"/>
        <v>0</v>
      </c>
      <c r="BA25" s="23">
        <f t="shared" si="46"/>
        <v>0</v>
      </c>
      <c r="BB25" s="23">
        <f t="shared" si="47"/>
        <v>0</v>
      </c>
      <c r="BC25" s="23">
        <f t="shared" si="48"/>
        <v>0</v>
      </c>
      <c r="BD25" s="23">
        <f t="shared" si="49"/>
        <v>0</v>
      </c>
      <c r="BE25" s="23">
        <f t="shared" si="50"/>
        <v>0</v>
      </c>
      <c r="BF25" s="23">
        <f t="shared" si="51"/>
        <v>0</v>
      </c>
      <c r="BG25" s="23">
        <f t="shared" si="52"/>
        <v>0</v>
      </c>
      <c r="BH25" s="23">
        <f t="shared" si="53"/>
        <v>0</v>
      </c>
      <c r="BI25" s="23">
        <f t="shared" si="54"/>
        <v>0</v>
      </c>
      <c r="BJ25" s="23">
        <f t="shared" si="55"/>
        <v>0</v>
      </c>
      <c r="BK25" s="23">
        <f t="shared" si="56"/>
        <v>0</v>
      </c>
      <c r="BL25" s="23">
        <f t="shared" si="57"/>
        <v>0</v>
      </c>
      <c r="BM25" s="23">
        <f t="shared" si="58"/>
        <v>0</v>
      </c>
      <c r="BN25" s="23">
        <f t="shared" si="59"/>
        <v>0</v>
      </c>
      <c r="BO25" s="23">
        <f t="shared" si="0"/>
        <v>0</v>
      </c>
      <c r="BQ25" s="23">
        <f t="shared" si="60"/>
        <v>0</v>
      </c>
      <c r="BR25" s="23">
        <f t="shared" si="61"/>
        <v>0</v>
      </c>
      <c r="BS25" s="23">
        <f t="shared" si="62"/>
        <v>0</v>
      </c>
      <c r="BT25" s="23">
        <f t="shared" si="63"/>
        <v>0</v>
      </c>
      <c r="BU25" s="23">
        <f t="shared" si="64"/>
        <v>0</v>
      </c>
      <c r="BV25" s="23">
        <f t="shared" si="65"/>
        <v>0</v>
      </c>
      <c r="BW25" s="23">
        <f t="shared" si="66"/>
        <v>0</v>
      </c>
      <c r="BX25" s="23">
        <f t="shared" si="67"/>
        <v>0</v>
      </c>
      <c r="BY25" s="23">
        <f t="shared" si="68"/>
        <v>0</v>
      </c>
      <c r="BZ25" s="23">
        <f t="shared" si="69"/>
        <v>0</v>
      </c>
      <c r="CA25" s="23">
        <f t="shared" si="70"/>
        <v>0</v>
      </c>
      <c r="CB25" s="23">
        <f t="shared" si="71"/>
        <v>0</v>
      </c>
      <c r="CC25" s="23">
        <f t="shared" si="72"/>
        <v>0</v>
      </c>
      <c r="CK25" s="23">
        <f t="shared" si="73"/>
        <v>0</v>
      </c>
      <c r="CL25" s="23">
        <f t="shared" si="74"/>
        <v>0</v>
      </c>
      <c r="CM25" s="23">
        <f t="shared" si="75"/>
        <v>0</v>
      </c>
      <c r="CN25" s="23">
        <f t="shared" si="1"/>
        <v>0</v>
      </c>
      <c r="CO25" s="23">
        <f t="shared" si="2"/>
        <v>0</v>
      </c>
      <c r="CQ25" s="23">
        <f t="shared" si="3"/>
        <v>0</v>
      </c>
      <c r="CR25" s="23">
        <f t="shared" si="4"/>
        <v>0</v>
      </c>
      <c r="CS25" s="23">
        <f t="shared" si="76"/>
        <v>0</v>
      </c>
      <c r="CT25" s="23" t="str">
        <f t="shared" si="5"/>
        <v/>
      </c>
      <c r="CU25" s="23">
        <f t="shared" si="85"/>
        <v>1</v>
      </c>
      <c r="CV25" s="46">
        <f t="shared" si="6"/>
        <v>0</v>
      </c>
      <c r="CW25" s="46">
        <f>IF(B10="法人会員",1,0)</f>
        <v>0</v>
      </c>
      <c r="CX25" s="46"/>
      <c r="CY25" s="46">
        <f t="shared" si="78"/>
        <v>0</v>
      </c>
      <c r="CZ25" s="46">
        <f t="shared" si="79"/>
        <v>0</v>
      </c>
      <c r="DA25" s="46">
        <f t="shared" si="80"/>
        <v>0</v>
      </c>
      <c r="DB25" s="63">
        <f t="shared" si="81"/>
        <v>0</v>
      </c>
      <c r="DC25" s="63">
        <f t="shared" si="82"/>
        <v>0</v>
      </c>
      <c r="DD25" s="63">
        <f t="shared" si="83"/>
        <v>0</v>
      </c>
      <c r="DE25" s="63"/>
      <c r="DF25" s="63">
        <f t="shared" si="7"/>
        <v>0</v>
      </c>
      <c r="DH25" s="23">
        <f t="shared" si="8"/>
        <v>0</v>
      </c>
      <c r="DI25" s="23">
        <f t="shared" si="9"/>
        <v>0</v>
      </c>
      <c r="DJ25" s="23">
        <f t="shared" si="10"/>
        <v>0</v>
      </c>
      <c r="DK25" s="23">
        <f t="shared" si="11"/>
        <v>0</v>
      </c>
      <c r="DL25" s="23">
        <f t="shared" si="12"/>
        <v>0</v>
      </c>
      <c r="DM25" s="23">
        <f t="shared" si="13"/>
        <v>0</v>
      </c>
      <c r="DN25" s="23">
        <f t="shared" si="14"/>
        <v>0</v>
      </c>
      <c r="DO25" s="23">
        <f t="shared" si="15"/>
        <v>0</v>
      </c>
      <c r="DP25" s="23">
        <f t="shared" si="16"/>
        <v>0</v>
      </c>
    </row>
    <row r="26" spans="1:133">
      <c r="A26" s="47">
        <v>12</v>
      </c>
      <c r="B26" s="48"/>
      <c r="C26" s="49"/>
      <c r="D26" s="66"/>
      <c r="E26" s="67"/>
      <c r="F26" s="68"/>
      <c r="G26" s="67"/>
      <c r="H26" s="69"/>
      <c r="I26" s="70"/>
      <c r="J26" s="71"/>
      <c r="K26" s="72"/>
      <c r="L26" s="73"/>
      <c r="M26" s="74"/>
      <c r="N26" s="75"/>
      <c r="O26" s="76"/>
      <c r="P26" s="72"/>
      <c r="Q26" s="72"/>
      <c r="R26" s="109"/>
      <c r="S26" s="62" t="str">
        <f t="shared" si="84"/>
        <v>非会員</v>
      </c>
      <c r="U26" s="23">
        <f t="shared" si="17"/>
        <v>0</v>
      </c>
      <c r="V26" s="23">
        <f t="shared" si="18"/>
        <v>0</v>
      </c>
      <c r="W26" s="23">
        <f t="shared" si="19"/>
        <v>0</v>
      </c>
      <c r="X26" s="23">
        <f t="shared" si="20"/>
        <v>0</v>
      </c>
      <c r="Y26" s="23">
        <f t="shared" si="21"/>
        <v>0</v>
      </c>
      <c r="Z26" s="23">
        <f t="shared" si="22"/>
        <v>0</v>
      </c>
      <c r="AA26" s="23">
        <f t="shared" si="23"/>
        <v>0</v>
      </c>
      <c r="AB26" s="23">
        <f t="shared" si="24"/>
        <v>0</v>
      </c>
      <c r="AC26" s="23">
        <f t="shared" si="25"/>
        <v>0</v>
      </c>
      <c r="AD26" s="23">
        <f t="shared" si="26"/>
        <v>0</v>
      </c>
      <c r="AE26" s="23">
        <f t="shared" si="27"/>
        <v>0</v>
      </c>
      <c r="AF26" s="23">
        <f t="shared" si="28"/>
        <v>0</v>
      </c>
      <c r="AG26" s="23">
        <f t="shared" si="29"/>
        <v>0</v>
      </c>
      <c r="AH26" s="23">
        <f t="shared" si="30"/>
        <v>0</v>
      </c>
      <c r="AK26" s="23">
        <f t="shared" si="31"/>
        <v>0</v>
      </c>
      <c r="AL26" s="23">
        <f t="shared" si="32"/>
        <v>0</v>
      </c>
      <c r="AM26" s="23">
        <f t="shared" si="33"/>
        <v>0</v>
      </c>
      <c r="AN26" s="23">
        <f t="shared" si="34"/>
        <v>0</v>
      </c>
      <c r="AO26" s="23">
        <f t="shared" si="35"/>
        <v>0</v>
      </c>
      <c r="AP26" s="23">
        <f t="shared" si="36"/>
        <v>0</v>
      </c>
      <c r="AQ26" s="23">
        <f t="shared" si="37"/>
        <v>0</v>
      </c>
      <c r="AR26" s="23">
        <f t="shared" si="38"/>
        <v>0</v>
      </c>
      <c r="AS26" s="23">
        <f t="shared" si="39"/>
        <v>0</v>
      </c>
      <c r="AU26" s="23">
        <f t="shared" si="40"/>
        <v>0</v>
      </c>
      <c r="AV26" s="23">
        <f t="shared" si="41"/>
        <v>0</v>
      </c>
      <c r="AW26" s="23">
        <f t="shared" si="42"/>
        <v>0</v>
      </c>
      <c r="AX26" s="23">
        <f t="shared" si="43"/>
        <v>0</v>
      </c>
      <c r="AY26" s="23">
        <f t="shared" si="44"/>
        <v>0</v>
      </c>
      <c r="AZ26" s="23">
        <f t="shared" si="45"/>
        <v>0</v>
      </c>
      <c r="BA26" s="23">
        <f t="shared" si="46"/>
        <v>0</v>
      </c>
      <c r="BB26" s="23">
        <f t="shared" si="47"/>
        <v>0</v>
      </c>
      <c r="BC26" s="23">
        <f t="shared" si="48"/>
        <v>0</v>
      </c>
      <c r="BD26" s="23">
        <f t="shared" si="49"/>
        <v>0</v>
      </c>
      <c r="BE26" s="23">
        <f t="shared" si="50"/>
        <v>0</v>
      </c>
      <c r="BF26" s="23">
        <f t="shared" si="51"/>
        <v>0</v>
      </c>
      <c r="BG26" s="23">
        <f t="shared" si="52"/>
        <v>0</v>
      </c>
      <c r="BH26" s="23">
        <f t="shared" si="53"/>
        <v>0</v>
      </c>
      <c r="BI26" s="23">
        <f t="shared" si="54"/>
        <v>0</v>
      </c>
      <c r="BJ26" s="23">
        <f t="shared" si="55"/>
        <v>0</v>
      </c>
      <c r="BK26" s="23">
        <f t="shared" si="56"/>
        <v>0</v>
      </c>
      <c r="BL26" s="23">
        <f t="shared" si="57"/>
        <v>0</v>
      </c>
      <c r="BM26" s="23">
        <f t="shared" si="58"/>
        <v>0</v>
      </c>
      <c r="BN26" s="23">
        <f t="shared" si="59"/>
        <v>0</v>
      </c>
      <c r="BO26" s="23">
        <f t="shared" si="0"/>
        <v>0</v>
      </c>
      <c r="BQ26" s="23">
        <f t="shared" si="60"/>
        <v>0</v>
      </c>
      <c r="BR26" s="23">
        <f t="shared" si="61"/>
        <v>0</v>
      </c>
      <c r="BS26" s="23">
        <f t="shared" si="62"/>
        <v>0</v>
      </c>
      <c r="BT26" s="23">
        <f t="shared" si="63"/>
        <v>0</v>
      </c>
      <c r="BU26" s="23">
        <f t="shared" si="64"/>
        <v>0</v>
      </c>
      <c r="BV26" s="23">
        <f t="shared" si="65"/>
        <v>0</v>
      </c>
      <c r="BW26" s="23">
        <f t="shared" si="66"/>
        <v>0</v>
      </c>
      <c r="BX26" s="23">
        <f t="shared" si="67"/>
        <v>0</v>
      </c>
      <c r="BY26" s="23">
        <f t="shared" si="68"/>
        <v>0</v>
      </c>
      <c r="BZ26" s="23">
        <f t="shared" si="69"/>
        <v>0</v>
      </c>
      <c r="CA26" s="23">
        <f t="shared" si="70"/>
        <v>0</v>
      </c>
      <c r="CB26" s="23">
        <f t="shared" si="71"/>
        <v>0</v>
      </c>
      <c r="CC26" s="23">
        <f t="shared" si="72"/>
        <v>0</v>
      </c>
      <c r="CK26" s="23">
        <f t="shared" si="73"/>
        <v>0</v>
      </c>
      <c r="CL26" s="23">
        <f t="shared" si="74"/>
        <v>0</v>
      </c>
      <c r="CM26" s="23">
        <f t="shared" si="75"/>
        <v>0</v>
      </c>
      <c r="CN26" s="23">
        <f t="shared" si="1"/>
        <v>0</v>
      </c>
      <c r="CO26" s="23">
        <f t="shared" si="2"/>
        <v>0</v>
      </c>
      <c r="CQ26" s="23">
        <f t="shared" si="3"/>
        <v>0</v>
      </c>
      <c r="CR26" s="23">
        <f t="shared" si="4"/>
        <v>0</v>
      </c>
      <c r="CS26" s="23">
        <f t="shared" si="76"/>
        <v>0</v>
      </c>
      <c r="CT26" s="23" t="str">
        <f t="shared" si="5"/>
        <v/>
      </c>
      <c r="CU26" s="23">
        <f t="shared" si="85"/>
        <v>1</v>
      </c>
      <c r="CV26" s="46">
        <f t="shared" si="6"/>
        <v>0</v>
      </c>
      <c r="CW26" s="46">
        <f>IF(B10="法人会員",1,0)</f>
        <v>0</v>
      </c>
      <c r="CX26" s="46"/>
      <c r="CY26" s="46">
        <f t="shared" si="78"/>
        <v>0</v>
      </c>
      <c r="CZ26" s="46">
        <f t="shared" si="79"/>
        <v>0</v>
      </c>
      <c r="DA26" s="46">
        <f t="shared" si="80"/>
        <v>0</v>
      </c>
      <c r="DB26" s="63">
        <f t="shared" si="81"/>
        <v>0</v>
      </c>
      <c r="DC26" s="63">
        <f t="shared" si="82"/>
        <v>0</v>
      </c>
      <c r="DD26" s="63">
        <f t="shared" si="83"/>
        <v>0</v>
      </c>
      <c r="DE26" s="63"/>
      <c r="DF26" s="63">
        <f t="shared" si="7"/>
        <v>0</v>
      </c>
      <c r="DH26" s="23">
        <f t="shared" si="8"/>
        <v>0</v>
      </c>
      <c r="DI26" s="23">
        <f t="shared" si="9"/>
        <v>0</v>
      </c>
      <c r="DJ26" s="23">
        <f t="shared" si="10"/>
        <v>0</v>
      </c>
      <c r="DK26" s="23">
        <f t="shared" si="11"/>
        <v>0</v>
      </c>
      <c r="DL26" s="23">
        <f t="shared" si="12"/>
        <v>0</v>
      </c>
      <c r="DM26" s="23">
        <f t="shared" si="13"/>
        <v>0</v>
      </c>
      <c r="DN26" s="23">
        <f t="shared" si="14"/>
        <v>0</v>
      </c>
      <c r="DO26" s="23">
        <f t="shared" si="15"/>
        <v>0</v>
      </c>
      <c r="DP26" s="23">
        <f t="shared" si="16"/>
        <v>0</v>
      </c>
    </row>
    <row r="27" spans="1:133">
      <c r="A27" s="47">
        <v>13</v>
      </c>
      <c r="B27" s="48"/>
      <c r="C27" s="49"/>
      <c r="D27" s="66"/>
      <c r="E27" s="67"/>
      <c r="F27" s="68"/>
      <c r="G27" s="67"/>
      <c r="H27" s="69"/>
      <c r="I27" s="70"/>
      <c r="J27" s="71"/>
      <c r="K27" s="72"/>
      <c r="L27" s="73"/>
      <c r="M27" s="74"/>
      <c r="N27" s="75"/>
      <c r="O27" s="76"/>
      <c r="P27" s="72"/>
      <c r="Q27" s="72"/>
      <c r="R27" s="109"/>
      <c r="S27" s="62" t="str">
        <f t="shared" si="84"/>
        <v>非会員</v>
      </c>
      <c r="U27" s="23">
        <f t="shared" si="17"/>
        <v>0</v>
      </c>
      <c r="V27" s="23">
        <f t="shared" si="18"/>
        <v>0</v>
      </c>
      <c r="W27" s="23">
        <f t="shared" si="19"/>
        <v>0</v>
      </c>
      <c r="X27" s="23">
        <f t="shared" si="20"/>
        <v>0</v>
      </c>
      <c r="Y27" s="23">
        <f t="shared" si="21"/>
        <v>0</v>
      </c>
      <c r="Z27" s="23">
        <f t="shared" si="22"/>
        <v>0</v>
      </c>
      <c r="AA27" s="23">
        <f t="shared" si="23"/>
        <v>0</v>
      </c>
      <c r="AB27" s="23">
        <f t="shared" si="24"/>
        <v>0</v>
      </c>
      <c r="AC27" s="23">
        <f t="shared" si="25"/>
        <v>0</v>
      </c>
      <c r="AD27" s="23">
        <f t="shared" si="26"/>
        <v>0</v>
      </c>
      <c r="AE27" s="23">
        <f t="shared" si="27"/>
        <v>0</v>
      </c>
      <c r="AF27" s="23">
        <f t="shared" si="28"/>
        <v>0</v>
      </c>
      <c r="AG27" s="23">
        <f t="shared" si="29"/>
        <v>0</v>
      </c>
      <c r="AH27" s="23">
        <f t="shared" si="30"/>
        <v>0</v>
      </c>
      <c r="AK27" s="23">
        <f t="shared" si="31"/>
        <v>0</v>
      </c>
      <c r="AL27" s="23">
        <f t="shared" si="32"/>
        <v>0</v>
      </c>
      <c r="AM27" s="23">
        <f t="shared" si="33"/>
        <v>0</v>
      </c>
      <c r="AN27" s="23">
        <f t="shared" si="34"/>
        <v>0</v>
      </c>
      <c r="AO27" s="23">
        <f t="shared" si="35"/>
        <v>0</v>
      </c>
      <c r="AP27" s="23">
        <f t="shared" si="36"/>
        <v>0</v>
      </c>
      <c r="AQ27" s="23">
        <f t="shared" si="37"/>
        <v>0</v>
      </c>
      <c r="AR27" s="23">
        <f t="shared" si="38"/>
        <v>0</v>
      </c>
      <c r="AS27" s="23">
        <f t="shared" si="39"/>
        <v>0</v>
      </c>
      <c r="AU27" s="23">
        <f t="shared" si="40"/>
        <v>0</v>
      </c>
      <c r="AV27" s="23">
        <f t="shared" si="41"/>
        <v>0</v>
      </c>
      <c r="AW27" s="23">
        <f t="shared" si="42"/>
        <v>0</v>
      </c>
      <c r="AX27" s="23">
        <f t="shared" si="43"/>
        <v>0</v>
      </c>
      <c r="AY27" s="23">
        <f t="shared" si="44"/>
        <v>0</v>
      </c>
      <c r="AZ27" s="23">
        <f t="shared" si="45"/>
        <v>0</v>
      </c>
      <c r="BA27" s="23">
        <f t="shared" si="46"/>
        <v>0</v>
      </c>
      <c r="BB27" s="23">
        <f t="shared" si="47"/>
        <v>0</v>
      </c>
      <c r="BC27" s="23">
        <f t="shared" si="48"/>
        <v>0</v>
      </c>
      <c r="BD27" s="23">
        <f t="shared" si="49"/>
        <v>0</v>
      </c>
      <c r="BE27" s="23">
        <f t="shared" si="50"/>
        <v>0</v>
      </c>
      <c r="BF27" s="23">
        <f t="shared" si="51"/>
        <v>0</v>
      </c>
      <c r="BG27" s="23">
        <f t="shared" si="52"/>
        <v>0</v>
      </c>
      <c r="BH27" s="23">
        <f t="shared" si="53"/>
        <v>0</v>
      </c>
      <c r="BI27" s="23">
        <f t="shared" si="54"/>
        <v>0</v>
      </c>
      <c r="BJ27" s="23">
        <f t="shared" si="55"/>
        <v>0</v>
      </c>
      <c r="BK27" s="23">
        <f t="shared" si="56"/>
        <v>0</v>
      </c>
      <c r="BL27" s="23">
        <f t="shared" si="57"/>
        <v>0</v>
      </c>
      <c r="BM27" s="23">
        <f t="shared" si="58"/>
        <v>0</v>
      </c>
      <c r="BN27" s="23">
        <f t="shared" si="59"/>
        <v>0</v>
      </c>
      <c r="BO27" s="23">
        <f t="shared" si="0"/>
        <v>0</v>
      </c>
      <c r="BQ27" s="23">
        <f t="shared" si="60"/>
        <v>0</v>
      </c>
      <c r="BR27" s="23">
        <f t="shared" si="61"/>
        <v>0</v>
      </c>
      <c r="BS27" s="23">
        <f t="shared" si="62"/>
        <v>0</v>
      </c>
      <c r="BT27" s="23">
        <f t="shared" si="63"/>
        <v>0</v>
      </c>
      <c r="BU27" s="23">
        <f t="shared" si="64"/>
        <v>0</v>
      </c>
      <c r="BV27" s="23">
        <f t="shared" si="65"/>
        <v>0</v>
      </c>
      <c r="BW27" s="23">
        <f t="shared" si="66"/>
        <v>0</v>
      </c>
      <c r="BX27" s="23">
        <f t="shared" si="67"/>
        <v>0</v>
      </c>
      <c r="BY27" s="23">
        <f t="shared" si="68"/>
        <v>0</v>
      </c>
      <c r="BZ27" s="23">
        <f t="shared" si="69"/>
        <v>0</v>
      </c>
      <c r="CA27" s="23">
        <f t="shared" si="70"/>
        <v>0</v>
      </c>
      <c r="CB27" s="23">
        <f t="shared" si="71"/>
        <v>0</v>
      </c>
      <c r="CC27" s="23">
        <f t="shared" si="72"/>
        <v>0</v>
      </c>
      <c r="CK27" s="23">
        <f t="shared" si="73"/>
        <v>0</v>
      </c>
      <c r="CL27" s="23">
        <f t="shared" si="74"/>
        <v>0</v>
      </c>
      <c r="CM27" s="23">
        <f t="shared" si="75"/>
        <v>0</v>
      </c>
      <c r="CN27" s="23">
        <f t="shared" si="1"/>
        <v>0</v>
      </c>
      <c r="CO27" s="23">
        <f t="shared" si="2"/>
        <v>0</v>
      </c>
      <c r="CQ27" s="23">
        <f t="shared" si="3"/>
        <v>0</v>
      </c>
      <c r="CR27" s="23">
        <f t="shared" si="4"/>
        <v>0</v>
      </c>
      <c r="CS27" s="23">
        <f t="shared" si="76"/>
        <v>0</v>
      </c>
      <c r="CT27" s="23" t="str">
        <f t="shared" si="5"/>
        <v/>
      </c>
      <c r="CU27" s="23">
        <f t="shared" si="85"/>
        <v>1</v>
      </c>
      <c r="CV27" s="46">
        <f t="shared" si="6"/>
        <v>0</v>
      </c>
      <c r="CW27" s="46">
        <f>IF(B10="法人会員",1,0)</f>
        <v>0</v>
      </c>
      <c r="CX27" s="46"/>
      <c r="CY27" s="46">
        <f t="shared" si="78"/>
        <v>0</v>
      </c>
      <c r="CZ27" s="46">
        <f t="shared" si="79"/>
        <v>0</v>
      </c>
      <c r="DA27" s="46">
        <f t="shared" si="80"/>
        <v>0</v>
      </c>
      <c r="DB27" s="63">
        <f t="shared" si="81"/>
        <v>0</v>
      </c>
      <c r="DC27" s="63">
        <f t="shared" si="82"/>
        <v>0</v>
      </c>
      <c r="DD27" s="63">
        <f t="shared" si="83"/>
        <v>0</v>
      </c>
      <c r="DE27" s="63"/>
      <c r="DF27" s="63">
        <f t="shared" si="7"/>
        <v>0</v>
      </c>
      <c r="DH27" s="23">
        <f t="shared" si="8"/>
        <v>0</v>
      </c>
      <c r="DI27" s="23">
        <f t="shared" si="9"/>
        <v>0</v>
      </c>
      <c r="DJ27" s="23">
        <f t="shared" si="10"/>
        <v>0</v>
      </c>
      <c r="DK27" s="23">
        <f t="shared" si="11"/>
        <v>0</v>
      </c>
      <c r="DL27" s="23">
        <f t="shared" si="12"/>
        <v>0</v>
      </c>
      <c r="DM27" s="23">
        <f t="shared" si="13"/>
        <v>0</v>
      </c>
      <c r="DN27" s="23">
        <f t="shared" si="14"/>
        <v>0</v>
      </c>
      <c r="DO27" s="23">
        <f t="shared" si="15"/>
        <v>0</v>
      </c>
      <c r="DP27" s="23">
        <f t="shared" si="16"/>
        <v>0</v>
      </c>
    </row>
    <row r="28" spans="1:133">
      <c r="A28" s="47">
        <v>14</v>
      </c>
      <c r="B28" s="48"/>
      <c r="C28" s="49"/>
      <c r="D28" s="66"/>
      <c r="E28" s="67"/>
      <c r="F28" s="68"/>
      <c r="G28" s="67"/>
      <c r="H28" s="69"/>
      <c r="I28" s="70"/>
      <c r="J28" s="71"/>
      <c r="K28" s="72"/>
      <c r="L28" s="73"/>
      <c r="M28" s="74"/>
      <c r="N28" s="75"/>
      <c r="O28" s="76"/>
      <c r="P28" s="72"/>
      <c r="Q28" s="72"/>
      <c r="R28" s="109"/>
      <c r="S28" s="62" t="str">
        <f t="shared" si="84"/>
        <v>非会員</v>
      </c>
      <c r="U28" s="23">
        <f t="shared" si="17"/>
        <v>0</v>
      </c>
      <c r="V28" s="23">
        <f t="shared" si="18"/>
        <v>0</v>
      </c>
      <c r="W28" s="23">
        <f t="shared" si="19"/>
        <v>0</v>
      </c>
      <c r="X28" s="23">
        <f t="shared" si="20"/>
        <v>0</v>
      </c>
      <c r="Y28" s="23">
        <f t="shared" si="21"/>
        <v>0</v>
      </c>
      <c r="Z28" s="23">
        <f t="shared" si="22"/>
        <v>0</v>
      </c>
      <c r="AA28" s="23">
        <f t="shared" si="23"/>
        <v>0</v>
      </c>
      <c r="AB28" s="23">
        <f t="shared" si="24"/>
        <v>0</v>
      </c>
      <c r="AC28" s="23">
        <f t="shared" si="25"/>
        <v>0</v>
      </c>
      <c r="AD28" s="23">
        <f t="shared" si="26"/>
        <v>0</v>
      </c>
      <c r="AE28" s="23">
        <f t="shared" si="27"/>
        <v>0</v>
      </c>
      <c r="AF28" s="23">
        <f t="shared" si="28"/>
        <v>0</v>
      </c>
      <c r="AG28" s="23">
        <f t="shared" si="29"/>
        <v>0</v>
      </c>
      <c r="AH28" s="23">
        <f t="shared" si="30"/>
        <v>0</v>
      </c>
      <c r="AK28" s="23">
        <f t="shared" si="31"/>
        <v>0</v>
      </c>
      <c r="AL28" s="23">
        <f t="shared" si="32"/>
        <v>0</v>
      </c>
      <c r="AM28" s="23">
        <f t="shared" si="33"/>
        <v>0</v>
      </c>
      <c r="AN28" s="23">
        <f t="shared" si="34"/>
        <v>0</v>
      </c>
      <c r="AO28" s="23">
        <f t="shared" si="35"/>
        <v>0</v>
      </c>
      <c r="AP28" s="23">
        <f t="shared" si="36"/>
        <v>0</v>
      </c>
      <c r="AQ28" s="23">
        <f t="shared" si="37"/>
        <v>0</v>
      </c>
      <c r="AR28" s="23">
        <f t="shared" si="38"/>
        <v>0</v>
      </c>
      <c r="AS28" s="23">
        <f t="shared" si="39"/>
        <v>0</v>
      </c>
      <c r="AU28" s="23">
        <f t="shared" si="40"/>
        <v>0</v>
      </c>
      <c r="AV28" s="23">
        <f t="shared" si="41"/>
        <v>0</v>
      </c>
      <c r="AW28" s="23">
        <f t="shared" si="42"/>
        <v>0</v>
      </c>
      <c r="AX28" s="23">
        <f t="shared" si="43"/>
        <v>0</v>
      </c>
      <c r="AY28" s="23">
        <f t="shared" si="44"/>
        <v>0</v>
      </c>
      <c r="AZ28" s="23">
        <f t="shared" si="45"/>
        <v>0</v>
      </c>
      <c r="BA28" s="23">
        <f t="shared" si="46"/>
        <v>0</v>
      </c>
      <c r="BB28" s="23">
        <f t="shared" si="47"/>
        <v>0</v>
      </c>
      <c r="BC28" s="23">
        <f t="shared" si="48"/>
        <v>0</v>
      </c>
      <c r="BD28" s="23">
        <f t="shared" si="49"/>
        <v>0</v>
      </c>
      <c r="BE28" s="23">
        <f t="shared" si="50"/>
        <v>0</v>
      </c>
      <c r="BF28" s="23">
        <f t="shared" si="51"/>
        <v>0</v>
      </c>
      <c r="BG28" s="23">
        <f t="shared" si="52"/>
        <v>0</v>
      </c>
      <c r="BH28" s="23">
        <f t="shared" si="53"/>
        <v>0</v>
      </c>
      <c r="BI28" s="23">
        <f t="shared" si="54"/>
        <v>0</v>
      </c>
      <c r="BJ28" s="23">
        <f t="shared" si="55"/>
        <v>0</v>
      </c>
      <c r="BK28" s="23">
        <f t="shared" si="56"/>
        <v>0</v>
      </c>
      <c r="BL28" s="23">
        <f t="shared" si="57"/>
        <v>0</v>
      </c>
      <c r="BM28" s="23">
        <f t="shared" si="58"/>
        <v>0</v>
      </c>
      <c r="BN28" s="23">
        <f t="shared" si="59"/>
        <v>0</v>
      </c>
      <c r="BO28" s="23">
        <f t="shared" si="0"/>
        <v>0</v>
      </c>
      <c r="BQ28" s="23">
        <f t="shared" si="60"/>
        <v>0</v>
      </c>
      <c r="BR28" s="23">
        <f t="shared" si="61"/>
        <v>0</v>
      </c>
      <c r="BS28" s="23">
        <f t="shared" si="62"/>
        <v>0</v>
      </c>
      <c r="BT28" s="23">
        <f t="shared" si="63"/>
        <v>0</v>
      </c>
      <c r="BU28" s="23">
        <f t="shared" si="64"/>
        <v>0</v>
      </c>
      <c r="BV28" s="23">
        <f t="shared" si="65"/>
        <v>0</v>
      </c>
      <c r="BW28" s="23">
        <f t="shared" si="66"/>
        <v>0</v>
      </c>
      <c r="BX28" s="23">
        <f t="shared" si="67"/>
        <v>0</v>
      </c>
      <c r="BY28" s="23">
        <f t="shared" si="68"/>
        <v>0</v>
      </c>
      <c r="BZ28" s="23">
        <f t="shared" si="69"/>
        <v>0</v>
      </c>
      <c r="CA28" s="23">
        <f t="shared" si="70"/>
        <v>0</v>
      </c>
      <c r="CB28" s="23">
        <f t="shared" si="71"/>
        <v>0</v>
      </c>
      <c r="CC28" s="23">
        <f t="shared" si="72"/>
        <v>0</v>
      </c>
      <c r="CK28" s="23">
        <f t="shared" si="73"/>
        <v>0</v>
      </c>
      <c r="CL28" s="23">
        <f t="shared" si="74"/>
        <v>0</v>
      </c>
      <c r="CM28" s="23">
        <f t="shared" si="75"/>
        <v>0</v>
      </c>
      <c r="CN28" s="23">
        <f t="shared" si="1"/>
        <v>0</v>
      </c>
      <c r="CO28" s="23">
        <f t="shared" si="2"/>
        <v>0</v>
      </c>
      <c r="CQ28" s="23">
        <f t="shared" si="3"/>
        <v>0</v>
      </c>
      <c r="CR28" s="23">
        <f t="shared" si="4"/>
        <v>0</v>
      </c>
      <c r="CS28" s="23">
        <f t="shared" si="76"/>
        <v>0</v>
      </c>
      <c r="CT28" s="23" t="str">
        <f t="shared" si="5"/>
        <v/>
      </c>
      <c r="CU28" s="23">
        <f t="shared" si="85"/>
        <v>1</v>
      </c>
      <c r="CV28" s="46">
        <f t="shared" si="6"/>
        <v>0</v>
      </c>
      <c r="CW28" s="46">
        <f>IF(B10="法人会員",1,0)</f>
        <v>0</v>
      </c>
      <c r="CX28" s="46"/>
      <c r="CY28" s="46">
        <f t="shared" si="78"/>
        <v>0</v>
      </c>
      <c r="CZ28" s="46">
        <f t="shared" si="79"/>
        <v>0</v>
      </c>
      <c r="DA28" s="46">
        <f t="shared" si="80"/>
        <v>0</v>
      </c>
      <c r="DB28" s="63">
        <f t="shared" si="81"/>
        <v>0</v>
      </c>
      <c r="DC28" s="63">
        <f t="shared" si="82"/>
        <v>0</v>
      </c>
      <c r="DD28" s="63">
        <f t="shared" si="83"/>
        <v>0</v>
      </c>
      <c r="DE28" s="63"/>
      <c r="DF28" s="63">
        <f t="shared" si="7"/>
        <v>0</v>
      </c>
      <c r="DH28" s="23">
        <f t="shared" si="8"/>
        <v>0</v>
      </c>
      <c r="DI28" s="23">
        <f t="shared" si="9"/>
        <v>0</v>
      </c>
      <c r="DJ28" s="23">
        <f t="shared" si="10"/>
        <v>0</v>
      </c>
      <c r="DK28" s="23">
        <f t="shared" si="11"/>
        <v>0</v>
      </c>
      <c r="DL28" s="23">
        <f t="shared" si="12"/>
        <v>0</v>
      </c>
      <c r="DM28" s="23">
        <f t="shared" si="13"/>
        <v>0</v>
      </c>
      <c r="DN28" s="23">
        <f t="shared" si="14"/>
        <v>0</v>
      </c>
      <c r="DO28" s="23">
        <f t="shared" si="15"/>
        <v>0</v>
      </c>
      <c r="DP28" s="23">
        <f t="shared" si="16"/>
        <v>0</v>
      </c>
    </row>
    <row r="29" spans="1:133">
      <c r="A29" s="77">
        <v>15</v>
      </c>
      <c r="B29" s="78"/>
      <c r="C29" s="79"/>
      <c r="D29" s="80"/>
      <c r="E29" s="81"/>
      <c r="F29" s="82"/>
      <c r="G29" s="81"/>
      <c r="H29" s="83"/>
      <c r="I29" s="84"/>
      <c r="J29" s="85"/>
      <c r="K29" s="86"/>
      <c r="L29" s="87"/>
      <c r="M29" s="88"/>
      <c r="N29" s="89"/>
      <c r="O29" s="90"/>
      <c r="P29" s="86"/>
      <c r="Q29" s="86"/>
      <c r="R29" s="110"/>
      <c r="S29" s="91" t="str">
        <f t="shared" si="84"/>
        <v>非会員</v>
      </c>
      <c r="U29" s="23">
        <f t="shared" si="17"/>
        <v>0</v>
      </c>
      <c r="V29" s="23">
        <f t="shared" si="18"/>
        <v>0</v>
      </c>
      <c r="W29" s="23">
        <f t="shared" si="19"/>
        <v>0</v>
      </c>
      <c r="X29" s="23">
        <f t="shared" si="20"/>
        <v>0</v>
      </c>
      <c r="Y29" s="23">
        <f t="shared" si="21"/>
        <v>0</v>
      </c>
      <c r="Z29" s="23">
        <f t="shared" si="22"/>
        <v>0</v>
      </c>
      <c r="AA29" s="23">
        <f t="shared" si="23"/>
        <v>0</v>
      </c>
      <c r="AB29" s="23">
        <f t="shared" si="24"/>
        <v>0</v>
      </c>
      <c r="AC29" s="23">
        <f t="shared" si="25"/>
        <v>0</v>
      </c>
      <c r="AD29" s="23">
        <f t="shared" si="26"/>
        <v>0</v>
      </c>
      <c r="AE29" s="23">
        <f t="shared" si="27"/>
        <v>0</v>
      </c>
      <c r="AF29" s="23">
        <f t="shared" si="28"/>
        <v>0</v>
      </c>
      <c r="AG29" s="23">
        <f t="shared" si="29"/>
        <v>0</v>
      </c>
      <c r="AH29" s="23">
        <f t="shared" si="30"/>
        <v>0</v>
      </c>
      <c r="AK29" s="23">
        <f t="shared" si="31"/>
        <v>0</v>
      </c>
      <c r="AL29" s="23">
        <f t="shared" si="32"/>
        <v>0</v>
      </c>
      <c r="AM29" s="23">
        <f t="shared" si="33"/>
        <v>0</v>
      </c>
      <c r="AN29" s="23">
        <f t="shared" si="34"/>
        <v>0</v>
      </c>
      <c r="AO29" s="23">
        <f t="shared" si="35"/>
        <v>0</v>
      </c>
      <c r="AP29" s="23">
        <f t="shared" si="36"/>
        <v>0</v>
      </c>
      <c r="AQ29" s="23">
        <f t="shared" si="37"/>
        <v>0</v>
      </c>
      <c r="AR29" s="23">
        <f t="shared" si="38"/>
        <v>0</v>
      </c>
      <c r="AS29" s="23">
        <f t="shared" si="39"/>
        <v>0</v>
      </c>
      <c r="AU29" s="23">
        <f t="shared" si="40"/>
        <v>0</v>
      </c>
      <c r="AV29" s="23">
        <f t="shared" si="41"/>
        <v>0</v>
      </c>
      <c r="AW29" s="23">
        <f t="shared" si="42"/>
        <v>0</v>
      </c>
      <c r="AX29" s="23">
        <f t="shared" si="43"/>
        <v>0</v>
      </c>
      <c r="AY29" s="23">
        <f t="shared" si="44"/>
        <v>0</v>
      </c>
      <c r="AZ29" s="23">
        <f t="shared" si="45"/>
        <v>0</v>
      </c>
      <c r="BA29" s="23">
        <f t="shared" si="46"/>
        <v>0</v>
      </c>
      <c r="BB29" s="23">
        <f t="shared" si="47"/>
        <v>0</v>
      </c>
      <c r="BC29" s="23">
        <f t="shared" si="48"/>
        <v>0</v>
      </c>
      <c r="BD29" s="23">
        <f t="shared" si="49"/>
        <v>0</v>
      </c>
      <c r="BE29" s="23">
        <f t="shared" si="50"/>
        <v>0</v>
      </c>
      <c r="BF29" s="23">
        <f t="shared" si="51"/>
        <v>0</v>
      </c>
      <c r="BG29" s="23">
        <f t="shared" si="52"/>
        <v>0</v>
      </c>
      <c r="BH29" s="23">
        <f t="shared" si="53"/>
        <v>0</v>
      </c>
      <c r="BI29" s="23">
        <f t="shared" si="54"/>
        <v>0</v>
      </c>
      <c r="BJ29" s="23">
        <f t="shared" si="55"/>
        <v>0</v>
      </c>
      <c r="BK29" s="23">
        <f t="shared" si="56"/>
        <v>0</v>
      </c>
      <c r="BL29" s="23">
        <f t="shared" si="57"/>
        <v>0</v>
      </c>
      <c r="BM29" s="23">
        <f t="shared" si="58"/>
        <v>0</v>
      </c>
      <c r="BN29" s="23">
        <f t="shared" si="59"/>
        <v>0</v>
      </c>
      <c r="BO29" s="23">
        <f t="shared" si="0"/>
        <v>0</v>
      </c>
      <c r="BQ29" s="23">
        <f t="shared" si="60"/>
        <v>0</v>
      </c>
      <c r="BR29" s="23">
        <f t="shared" si="61"/>
        <v>0</v>
      </c>
      <c r="BS29" s="23">
        <f t="shared" si="62"/>
        <v>0</v>
      </c>
      <c r="BT29" s="23">
        <f t="shared" si="63"/>
        <v>0</v>
      </c>
      <c r="BU29" s="23">
        <f t="shared" si="64"/>
        <v>0</v>
      </c>
      <c r="BV29" s="23">
        <f t="shared" si="65"/>
        <v>0</v>
      </c>
      <c r="BW29" s="23">
        <f t="shared" si="66"/>
        <v>0</v>
      </c>
      <c r="BX29" s="23">
        <f t="shared" si="67"/>
        <v>0</v>
      </c>
      <c r="BY29" s="23">
        <f t="shared" si="68"/>
        <v>0</v>
      </c>
      <c r="BZ29" s="23">
        <f t="shared" si="69"/>
        <v>0</v>
      </c>
      <c r="CA29" s="23">
        <f t="shared" si="70"/>
        <v>0</v>
      </c>
      <c r="CB29" s="23">
        <f t="shared" si="71"/>
        <v>0</v>
      </c>
      <c r="CC29" s="23">
        <f t="shared" si="72"/>
        <v>0</v>
      </c>
      <c r="CK29" s="23">
        <f t="shared" si="73"/>
        <v>0</v>
      </c>
      <c r="CL29" s="23">
        <f t="shared" si="74"/>
        <v>0</v>
      </c>
      <c r="CM29" s="23">
        <f t="shared" si="75"/>
        <v>0</v>
      </c>
      <c r="CN29" s="23">
        <f t="shared" si="1"/>
        <v>0</v>
      </c>
      <c r="CO29" s="23">
        <f t="shared" si="2"/>
        <v>0</v>
      </c>
      <c r="CQ29" s="23">
        <f t="shared" si="3"/>
        <v>0</v>
      </c>
      <c r="CR29" s="23">
        <f t="shared" si="4"/>
        <v>0</v>
      </c>
      <c r="CS29" s="23">
        <f t="shared" si="76"/>
        <v>0</v>
      </c>
      <c r="CT29" s="23" t="str">
        <f t="shared" si="5"/>
        <v/>
      </c>
      <c r="CU29" s="23">
        <f t="shared" si="85"/>
        <v>1</v>
      </c>
      <c r="CV29" s="46">
        <f t="shared" si="6"/>
        <v>0</v>
      </c>
      <c r="CW29" s="46">
        <f>IF(B10="法人会員",1,0)</f>
        <v>0</v>
      </c>
      <c r="CX29" s="46"/>
      <c r="CY29" s="46">
        <f t="shared" si="78"/>
        <v>0</v>
      </c>
      <c r="CZ29" s="46">
        <f t="shared" si="79"/>
        <v>0</v>
      </c>
      <c r="DA29" s="46">
        <f t="shared" si="80"/>
        <v>0</v>
      </c>
      <c r="DB29" s="63">
        <f t="shared" si="81"/>
        <v>0</v>
      </c>
      <c r="DC29" s="63">
        <f t="shared" si="82"/>
        <v>0</v>
      </c>
      <c r="DD29" s="63">
        <f t="shared" si="83"/>
        <v>0</v>
      </c>
      <c r="DE29" s="63"/>
      <c r="DF29" s="63">
        <f t="shared" si="7"/>
        <v>0</v>
      </c>
      <c r="DH29" s="23">
        <f t="shared" si="8"/>
        <v>0</v>
      </c>
      <c r="DI29" s="23">
        <f t="shared" si="9"/>
        <v>0</v>
      </c>
      <c r="DJ29" s="23">
        <f t="shared" si="10"/>
        <v>0</v>
      </c>
      <c r="DK29" s="23">
        <f t="shared" si="11"/>
        <v>0</v>
      </c>
      <c r="DL29" s="23">
        <f t="shared" si="12"/>
        <v>0</v>
      </c>
      <c r="DM29" s="23">
        <f t="shared" si="13"/>
        <v>0</v>
      </c>
      <c r="DN29" s="23">
        <f t="shared" si="14"/>
        <v>0</v>
      </c>
      <c r="DO29" s="23">
        <f t="shared" si="15"/>
        <v>0</v>
      </c>
      <c r="DP29" s="23">
        <f t="shared" si="16"/>
        <v>0</v>
      </c>
    </row>
    <row r="30" spans="1:133">
      <c r="A30" s="47">
        <v>16</v>
      </c>
      <c r="B30" s="48"/>
      <c r="C30" s="49"/>
      <c r="D30" s="66"/>
      <c r="E30" s="67"/>
      <c r="F30" s="68"/>
      <c r="G30" s="67"/>
      <c r="H30" s="69"/>
      <c r="I30" s="70"/>
      <c r="J30" s="71"/>
      <c r="K30" s="72"/>
      <c r="L30" s="73"/>
      <c r="M30" s="74"/>
      <c r="N30" s="75"/>
      <c r="O30" s="76"/>
      <c r="P30" s="72"/>
      <c r="Q30" s="72"/>
      <c r="R30" s="109"/>
      <c r="S30" s="62" t="str">
        <f t="shared" si="84"/>
        <v>非会員</v>
      </c>
      <c r="U30" s="23">
        <f t="shared" si="17"/>
        <v>0</v>
      </c>
      <c r="V30" s="23">
        <f t="shared" si="18"/>
        <v>0</v>
      </c>
      <c r="W30" s="23">
        <f t="shared" si="19"/>
        <v>0</v>
      </c>
      <c r="X30" s="23">
        <f t="shared" si="20"/>
        <v>0</v>
      </c>
      <c r="Y30" s="23">
        <f t="shared" si="21"/>
        <v>0</v>
      </c>
      <c r="Z30" s="23">
        <f t="shared" si="22"/>
        <v>0</v>
      </c>
      <c r="AA30" s="23">
        <f t="shared" si="23"/>
        <v>0</v>
      </c>
      <c r="AB30" s="23">
        <f t="shared" si="24"/>
        <v>0</v>
      </c>
      <c r="AC30" s="23">
        <f t="shared" si="25"/>
        <v>0</v>
      </c>
      <c r="AD30" s="23">
        <f t="shared" si="26"/>
        <v>0</v>
      </c>
      <c r="AE30" s="23">
        <f t="shared" si="27"/>
        <v>0</v>
      </c>
      <c r="AF30" s="23">
        <f t="shared" si="28"/>
        <v>0</v>
      </c>
      <c r="AG30" s="23">
        <f t="shared" si="29"/>
        <v>0</v>
      </c>
      <c r="AH30" s="23">
        <f t="shared" si="30"/>
        <v>0</v>
      </c>
      <c r="AK30" s="23">
        <f t="shared" si="31"/>
        <v>0</v>
      </c>
      <c r="AL30" s="23">
        <f t="shared" si="32"/>
        <v>0</v>
      </c>
      <c r="AM30" s="23">
        <f t="shared" si="33"/>
        <v>0</v>
      </c>
      <c r="AN30" s="23">
        <f t="shared" si="34"/>
        <v>0</v>
      </c>
      <c r="AO30" s="23">
        <f t="shared" si="35"/>
        <v>0</v>
      </c>
      <c r="AP30" s="23">
        <f t="shared" si="36"/>
        <v>0</v>
      </c>
      <c r="AQ30" s="23">
        <f t="shared" si="37"/>
        <v>0</v>
      </c>
      <c r="AR30" s="23">
        <f t="shared" si="38"/>
        <v>0</v>
      </c>
      <c r="AS30" s="23">
        <f t="shared" si="39"/>
        <v>0</v>
      </c>
      <c r="AU30" s="23">
        <f t="shared" si="40"/>
        <v>0</v>
      </c>
      <c r="AV30" s="23">
        <f t="shared" si="41"/>
        <v>0</v>
      </c>
      <c r="AW30" s="23">
        <f t="shared" si="42"/>
        <v>0</v>
      </c>
      <c r="AX30" s="23">
        <f t="shared" si="43"/>
        <v>0</v>
      </c>
      <c r="AY30" s="23">
        <f t="shared" si="44"/>
        <v>0</v>
      </c>
      <c r="AZ30" s="23">
        <f t="shared" si="45"/>
        <v>0</v>
      </c>
      <c r="BA30" s="23">
        <f t="shared" si="46"/>
        <v>0</v>
      </c>
      <c r="BB30" s="23">
        <f t="shared" si="47"/>
        <v>0</v>
      </c>
      <c r="BC30" s="23">
        <f t="shared" si="48"/>
        <v>0</v>
      </c>
      <c r="BD30" s="23">
        <f t="shared" si="49"/>
        <v>0</v>
      </c>
      <c r="BE30" s="23">
        <f t="shared" si="50"/>
        <v>0</v>
      </c>
      <c r="BF30" s="23">
        <f t="shared" si="51"/>
        <v>0</v>
      </c>
      <c r="BG30" s="23">
        <f t="shared" si="52"/>
        <v>0</v>
      </c>
      <c r="BH30" s="23">
        <f t="shared" si="53"/>
        <v>0</v>
      </c>
      <c r="BI30" s="23">
        <f t="shared" si="54"/>
        <v>0</v>
      </c>
      <c r="BJ30" s="23">
        <f t="shared" si="55"/>
        <v>0</v>
      </c>
      <c r="BK30" s="23">
        <f t="shared" si="56"/>
        <v>0</v>
      </c>
      <c r="BL30" s="23">
        <f t="shared" si="57"/>
        <v>0</v>
      </c>
      <c r="BM30" s="23">
        <f t="shared" si="58"/>
        <v>0</v>
      </c>
      <c r="BN30" s="23">
        <f t="shared" si="59"/>
        <v>0</v>
      </c>
      <c r="BO30" s="23">
        <f t="shared" si="0"/>
        <v>0</v>
      </c>
      <c r="BQ30" s="23">
        <f t="shared" si="60"/>
        <v>0</v>
      </c>
      <c r="BR30" s="23">
        <f t="shared" si="61"/>
        <v>0</v>
      </c>
      <c r="BS30" s="23">
        <f t="shared" si="62"/>
        <v>0</v>
      </c>
      <c r="BT30" s="23">
        <f t="shared" si="63"/>
        <v>0</v>
      </c>
      <c r="BU30" s="23">
        <f t="shared" si="64"/>
        <v>0</v>
      </c>
      <c r="BV30" s="23">
        <f t="shared" si="65"/>
        <v>0</v>
      </c>
      <c r="BW30" s="23">
        <f t="shared" si="66"/>
        <v>0</v>
      </c>
      <c r="BX30" s="23">
        <f t="shared" si="67"/>
        <v>0</v>
      </c>
      <c r="BY30" s="23">
        <f t="shared" si="68"/>
        <v>0</v>
      </c>
      <c r="BZ30" s="23">
        <f t="shared" si="69"/>
        <v>0</v>
      </c>
      <c r="CA30" s="23">
        <f t="shared" si="70"/>
        <v>0</v>
      </c>
      <c r="CB30" s="23">
        <f t="shared" si="71"/>
        <v>0</v>
      </c>
      <c r="CC30" s="23">
        <f t="shared" si="72"/>
        <v>0</v>
      </c>
      <c r="CK30" s="23">
        <f t="shared" si="73"/>
        <v>0</v>
      </c>
      <c r="CL30" s="23">
        <f t="shared" si="74"/>
        <v>0</v>
      </c>
      <c r="CM30" s="23">
        <f t="shared" si="75"/>
        <v>0</v>
      </c>
      <c r="CN30" s="23">
        <f t="shared" si="1"/>
        <v>0</v>
      </c>
      <c r="CO30" s="23">
        <f t="shared" si="2"/>
        <v>0</v>
      </c>
      <c r="CQ30" s="23">
        <f t="shared" si="3"/>
        <v>0</v>
      </c>
      <c r="CR30" s="23">
        <f t="shared" si="4"/>
        <v>0</v>
      </c>
      <c r="CS30" s="23">
        <f t="shared" si="76"/>
        <v>0</v>
      </c>
      <c r="CT30" s="23" t="str">
        <f t="shared" si="5"/>
        <v/>
      </c>
      <c r="CU30" s="23">
        <f t="shared" si="85"/>
        <v>1</v>
      </c>
      <c r="CV30" s="46">
        <f t="shared" si="6"/>
        <v>0</v>
      </c>
      <c r="CW30" s="46">
        <f>IF(B10="法人会員",1,0)</f>
        <v>0</v>
      </c>
      <c r="CX30" s="46"/>
      <c r="CY30" s="46">
        <f t="shared" si="78"/>
        <v>0</v>
      </c>
      <c r="CZ30" s="46">
        <f t="shared" si="79"/>
        <v>0</v>
      </c>
      <c r="DA30" s="46">
        <f t="shared" si="80"/>
        <v>0</v>
      </c>
      <c r="DB30" s="63">
        <f t="shared" si="81"/>
        <v>0</v>
      </c>
      <c r="DC30" s="63">
        <f t="shared" si="82"/>
        <v>0</v>
      </c>
      <c r="DD30" s="63">
        <f t="shared" si="83"/>
        <v>0</v>
      </c>
      <c r="DE30" s="63"/>
      <c r="DF30" s="63">
        <f t="shared" si="7"/>
        <v>0</v>
      </c>
      <c r="DH30" s="23">
        <f t="shared" si="8"/>
        <v>0</v>
      </c>
      <c r="DI30" s="23">
        <f t="shared" si="9"/>
        <v>0</v>
      </c>
      <c r="DJ30" s="23">
        <f t="shared" si="10"/>
        <v>0</v>
      </c>
      <c r="DK30" s="23">
        <f t="shared" si="11"/>
        <v>0</v>
      </c>
      <c r="DL30" s="23">
        <f t="shared" si="12"/>
        <v>0</v>
      </c>
      <c r="DM30" s="23">
        <f t="shared" si="13"/>
        <v>0</v>
      </c>
      <c r="DN30" s="23">
        <f t="shared" si="14"/>
        <v>0</v>
      </c>
      <c r="DO30" s="23">
        <f t="shared" si="15"/>
        <v>0</v>
      </c>
      <c r="DP30" s="23">
        <f t="shared" si="16"/>
        <v>0</v>
      </c>
    </row>
    <row r="31" spans="1:133">
      <c r="A31" s="47">
        <v>17</v>
      </c>
      <c r="B31" s="48"/>
      <c r="C31" s="49"/>
      <c r="D31" s="66"/>
      <c r="E31" s="67"/>
      <c r="F31" s="68"/>
      <c r="G31" s="67"/>
      <c r="H31" s="69"/>
      <c r="I31" s="70"/>
      <c r="J31" s="71"/>
      <c r="K31" s="72"/>
      <c r="L31" s="73"/>
      <c r="M31" s="74"/>
      <c r="N31" s="75"/>
      <c r="O31" s="76"/>
      <c r="P31" s="72"/>
      <c r="Q31" s="72"/>
      <c r="R31" s="109"/>
      <c r="S31" s="62" t="str">
        <f t="shared" si="84"/>
        <v>非会員</v>
      </c>
      <c r="U31" s="23">
        <f t="shared" si="17"/>
        <v>0</v>
      </c>
      <c r="V31" s="23">
        <f t="shared" si="18"/>
        <v>0</v>
      </c>
      <c r="W31" s="23">
        <f t="shared" si="19"/>
        <v>0</v>
      </c>
      <c r="X31" s="23">
        <f t="shared" si="20"/>
        <v>0</v>
      </c>
      <c r="Y31" s="23">
        <f t="shared" si="21"/>
        <v>0</v>
      </c>
      <c r="Z31" s="23">
        <f t="shared" si="22"/>
        <v>0</v>
      </c>
      <c r="AA31" s="23">
        <f t="shared" si="23"/>
        <v>0</v>
      </c>
      <c r="AB31" s="23">
        <f t="shared" si="24"/>
        <v>0</v>
      </c>
      <c r="AC31" s="23">
        <f t="shared" si="25"/>
        <v>0</v>
      </c>
      <c r="AD31" s="23">
        <f t="shared" si="26"/>
        <v>0</v>
      </c>
      <c r="AE31" s="23">
        <f t="shared" si="27"/>
        <v>0</v>
      </c>
      <c r="AF31" s="23">
        <f t="shared" si="28"/>
        <v>0</v>
      </c>
      <c r="AG31" s="23">
        <f t="shared" si="29"/>
        <v>0</v>
      </c>
      <c r="AH31" s="23">
        <f t="shared" si="30"/>
        <v>0</v>
      </c>
      <c r="AK31" s="23">
        <f t="shared" si="31"/>
        <v>0</v>
      </c>
      <c r="AL31" s="23">
        <f t="shared" si="32"/>
        <v>0</v>
      </c>
      <c r="AM31" s="23">
        <f t="shared" si="33"/>
        <v>0</v>
      </c>
      <c r="AN31" s="23">
        <f t="shared" si="34"/>
        <v>0</v>
      </c>
      <c r="AO31" s="23">
        <f t="shared" si="35"/>
        <v>0</v>
      </c>
      <c r="AP31" s="23">
        <f t="shared" si="36"/>
        <v>0</v>
      </c>
      <c r="AQ31" s="23">
        <f t="shared" si="37"/>
        <v>0</v>
      </c>
      <c r="AR31" s="23">
        <f t="shared" si="38"/>
        <v>0</v>
      </c>
      <c r="AS31" s="23">
        <f t="shared" si="39"/>
        <v>0</v>
      </c>
      <c r="AU31" s="23">
        <f t="shared" si="40"/>
        <v>0</v>
      </c>
      <c r="AV31" s="23">
        <f t="shared" si="41"/>
        <v>0</v>
      </c>
      <c r="AW31" s="23">
        <f t="shared" si="42"/>
        <v>0</v>
      </c>
      <c r="AX31" s="23">
        <f t="shared" si="43"/>
        <v>0</v>
      </c>
      <c r="AY31" s="23">
        <f t="shared" si="44"/>
        <v>0</v>
      </c>
      <c r="AZ31" s="23">
        <f t="shared" si="45"/>
        <v>0</v>
      </c>
      <c r="BA31" s="23">
        <f t="shared" si="46"/>
        <v>0</v>
      </c>
      <c r="BB31" s="23">
        <f t="shared" si="47"/>
        <v>0</v>
      </c>
      <c r="BC31" s="23">
        <f t="shared" si="48"/>
        <v>0</v>
      </c>
      <c r="BD31" s="23">
        <f t="shared" si="49"/>
        <v>0</v>
      </c>
      <c r="BE31" s="23">
        <f t="shared" si="50"/>
        <v>0</v>
      </c>
      <c r="BF31" s="23">
        <f t="shared" si="51"/>
        <v>0</v>
      </c>
      <c r="BG31" s="23">
        <f t="shared" si="52"/>
        <v>0</v>
      </c>
      <c r="BH31" s="23">
        <f t="shared" si="53"/>
        <v>0</v>
      </c>
      <c r="BI31" s="23">
        <f t="shared" si="54"/>
        <v>0</v>
      </c>
      <c r="BJ31" s="23">
        <f t="shared" si="55"/>
        <v>0</v>
      </c>
      <c r="BK31" s="23">
        <f t="shared" si="56"/>
        <v>0</v>
      </c>
      <c r="BL31" s="23">
        <f t="shared" si="57"/>
        <v>0</v>
      </c>
      <c r="BM31" s="23">
        <f t="shared" si="58"/>
        <v>0</v>
      </c>
      <c r="BN31" s="23">
        <f t="shared" si="59"/>
        <v>0</v>
      </c>
      <c r="BO31" s="23">
        <f t="shared" si="0"/>
        <v>0</v>
      </c>
      <c r="BQ31" s="23">
        <f t="shared" si="60"/>
        <v>0</v>
      </c>
      <c r="BR31" s="23">
        <f t="shared" si="61"/>
        <v>0</v>
      </c>
      <c r="BS31" s="23">
        <f t="shared" si="62"/>
        <v>0</v>
      </c>
      <c r="BT31" s="23">
        <f t="shared" si="63"/>
        <v>0</v>
      </c>
      <c r="BU31" s="23">
        <f t="shared" si="64"/>
        <v>0</v>
      </c>
      <c r="BV31" s="23">
        <f t="shared" si="65"/>
        <v>0</v>
      </c>
      <c r="BW31" s="23">
        <f t="shared" si="66"/>
        <v>0</v>
      </c>
      <c r="BX31" s="23">
        <f t="shared" si="67"/>
        <v>0</v>
      </c>
      <c r="BY31" s="23">
        <f t="shared" si="68"/>
        <v>0</v>
      </c>
      <c r="BZ31" s="23">
        <f t="shared" si="69"/>
        <v>0</v>
      </c>
      <c r="CA31" s="23">
        <f t="shared" si="70"/>
        <v>0</v>
      </c>
      <c r="CB31" s="23">
        <f t="shared" si="71"/>
        <v>0</v>
      </c>
      <c r="CC31" s="23">
        <f t="shared" si="72"/>
        <v>0</v>
      </c>
      <c r="CK31" s="23">
        <f t="shared" si="73"/>
        <v>0</v>
      </c>
      <c r="CL31" s="23">
        <f t="shared" si="74"/>
        <v>0</v>
      </c>
      <c r="CM31" s="23">
        <f t="shared" si="75"/>
        <v>0</v>
      </c>
      <c r="CN31" s="23">
        <f t="shared" si="1"/>
        <v>0</v>
      </c>
      <c r="CO31" s="23">
        <f t="shared" si="2"/>
        <v>0</v>
      </c>
      <c r="CQ31" s="23">
        <f t="shared" si="3"/>
        <v>0</v>
      </c>
      <c r="CR31" s="23">
        <f t="shared" si="4"/>
        <v>0</v>
      </c>
      <c r="CS31" s="23">
        <f t="shared" si="76"/>
        <v>0</v>
      </c>
      <c r="CT31" s="23" t="str">
        <f t="shared" si="5"/>
        <v/>
      </c>
      <c r="CU31" s="23">
        <f t="shared" si="85"/>
        <v>1</v>
      </c>
      <c r="CV31" s="46">
        <f t="shared" si="6"/>
        <v>0</v>
      </c>
      <c r="CW31" s="46">
        <f>IF(B10="法人会員",1,0)</f>
        <v>0</v>
      </c>
      <c r="CX31" s="46"/>
      <c r="CY31" s="46">
        <f t="shared" si="78"/>
        <v>0</v>
      </c>
      <c r="CZ31" s="46">
        <f t="shared" si="79"/>
        <v>0</v>
      </c>
      <c r="DA31" s="46">
        <f t="shared" si="80"/>
        <v>0</v>
      </c>
      <c r="DB31" s="63">
        <f t="shared" si="81"/>
        <v>0</v>
      </c>
      <c r="DC31" s="63">
        <f t="shared" si="82"/>
        <v>0</v>
      </c>
      <c r="DD31" s="63">
        <f t="shared" si="83"/>
        <v>0</v>
      </c>
      <c r="DE31" s="63"/>
      <c r="DF31" s="63">
        <f t="shared" si="7"/>
        <v>0</v>
      </c>
      <c r="DH31" s="23">
        <f t="shared" si="8"/>
        <v>0</v>
      </c>
      <c r="DI31" s="23">
        <f t="shared" si="9"/>
        <v>0</v>
      </c>
      <c r="DJ31" s="23">
        <f t="shared" si="10"/>
        <v>0</v>
      </c>
      <c r="DK31" s="23">
        <f t="shared" si="11"/>
        <v>0</v>
      </c>
      <c r="DL31" s="23">
        <f t="shared" si="12"/>
        <v>0</v>
      </c>
      <c r="DM31" s="23">
        <f t="shared" si="13"/>
        <v>0</v>
      </c>
      <c r="DN31" s="23">
        <f t="shared" si="14"/>
        <v>0</v>
      </c>
      <c r="DO31" s="23">
        <f t="shared" si="15"/>
        <v>0</v>
      </c>
      <c r="DP31" s="23">
        <f t="shared" si="16"/>
        <v>0</v>
      </c>
    </row>
    <row r="32" spans="1:133">
      <c r="A32" s="47">
        <v>18</v>
      </c>
      <c r="B32" s="48"/>
      <c r="C32" s="49"/>
      <c r="D32" s="66"/>
      <c r="E32" s="67"/>
      <c r="F32" s="68"/>
      <c r="G32" s="67"/>
      <c r="H32" s="69"/>
      <c r="I32" s="70"/>
      <c r="J32" s="71"/>
      <c r="K32" s="72"/>
      <c r="L32" s="73"/>
      <c r="M32" s="74"/>
      <c r="N32" s="75"/>
      <c r="O32" s="76"/>
      <c r="P32" s="72"/>
      <c r="Q32" s="72"/>
      <c r="R32" s="109"/>
      <c r="S32" s="62" t="str">
        <f t="shared" si="84"/>
        <v>非会員</v>
      </c>
      <c r="U32" s="23">
        <f t="shared" si="17"/>
        <v>0</v>
      </c>
      <c r="V32" s="23">
        <f t="shared" si="18"/>
        <v>0</v>
      </c>
      <c r="W32" s="23">
        <f t="shared" si="19"/>
        <v>0</v>
      </c>
      <c r="X32" s="23">
        <f t="shared" si="20"/>
        <v>0</v>
      </c>
      <c r="Y32" s="23">
        <f t="shared" si="21"/>
        <v>0</v>
      </c>
      <c r="Z32" s="23">
        <f t="shared" si="22"/>
        <v>0</v>
      </c>
      <c r="AA32" s="23">
        <f t="shared" si="23"/>
        <v>0</v>
      </c>
      <c r="AB32" s="23">
        <f t="shared" si="24"/>
        <v>0</v>
      </c>
      <c r="AC32" s="23">
        <f t="shared" si="25"/>
        <v>0</v>
      </c>
      <c r="AD32" s="23">
        <f t="shared" si="26"/>
        <v>0</v>
      </c>
      <c r="AE32" s="23">
        <f t="shared" si="27"/>
        <v>0</v>
      </c>
      <c r="AF32" s="23">
        <f t="shared" si="28"/>
        <v>0</v>
      </c>
      <c r="AG32" s="23">
        <f t="shared" si="29"/>
        <v>0</v>
      </c>
      <c r="AH32" s="23">
        <f t="shared" si="30"/>
        <v>0</v>
      </c>
      <c r="AK32" s="23">
        <f t="shared" si="31"/>
        <v>0</v>
      </c>
      <c r="AL32" s="23">
        <f t="shared" si="32"/>
        <v>0</v>
      </c>
      <c r="AM32" s="23">
        <f t="shared" si="33"/>
        <v>0</v>
      </c>
      <c r="AN32" s="23">
        <f t="shared" si="34"/>
        <v>0</v>
      </c>
      <c r="AO32" s="23">
        <f t="shared" si="35"/>
        <v>0</v>
      </c>
      <c r="AP32" s="23">
        <f t="shared" si="36"/>
        <v>0</v>
      </c>
      <c r="AQ32" s="23">
        <f t="shared" si="37"/>
        <v>0</v>
      </c>
      <c r="AR32" s="23">
        <f t="shared" si="38"/>
        <v>0</v>
      </c>
      <c r="AS32" s="23">
        <f t="shared" si="39"/>
        <v>0</v>
      </c>
      <c r="AU32" s="23">
        <f t="shared" si="40"/>
        <v>0</v>
      </c>
      <c r="AV32" s="23">
        <f t="shared" si="41"/>
        <v>0</v>
      </c>
      <c r="AW32" s="23">
        <f t="shared" si="42"/>
        <v>0</v>
      </c>
      <c r="AX32" s="23">
        <f t="shared" si="43"/>
        <v>0</v>
      </c>
      <c r="AY32" s="23">
        <f t="shared" si="44"/>
        <v>0</v>
      </c>
      <c r="AZ32" s="23">
        <f t="shared" si="45"/>
        <v>0</v>
      </c>
      <c r="BA32" s="23">
        <f t="shared" si="46"/>
        <v>0</v>
      </c>
      <c r="BB32" s="23">
        <f t="shared" si="47"/>
        <v>0</v>
      </c>
      <c r="BC32" s="23">
        <f t="shared" si="48"/>
        <v>0</v>
      </c>
      <c r="BD32" s="23">
        <f t="shared" si="49"/>
        <v>0</v>
      </c>
      <c r="BE32" s="23">
        <f t="shared" si="50"/>
        <v>0</v>
      </c>
      <c r="BF32" s="23">
        <f t="shared" si="51"/>
        <v>0</v>
      </c>
      <c r="BG32" s="23">
        <f t="shared" si="52"/>
        <v>0</v>
      </c>
      <c r="BH32" s="23">
        <f t="shared" si="53"/>
        <v>0</v>
      </c>
      <c r="BI32" s="23">
        <f t="shared" si="54"/>
        <v>0</v>
      </c>
      <c r="BJ32" s="23">
        <f t="shared" si="55"/>
        <v>0</v>
      </c>
      <c r="BK32" s="23">
        <f t="shared" si="56"/>
        <v>0</v>
      </c>
      <c r="BL32" s="23">
        <f t="shared" si="57"/>
        <v>0</v>
      </c>
      <c r="BM32" s="23">
        <f t="shared" si="58"/>
        <v>0</v>
      </c>
      <c r="BN32" s="23">
        <f t="shared" si="59"/>
        <v>0</v>
      </c>
      <c r="BO32" s="23">
        <f t="shared" si="0"/>
        <v>0</v>
      </c>
      <c r="BQ32" s="23">
        <f t="shared" si="60"/>
        <v>0</v>
      </c>
      <c r="BR32" s="23">
        <f t="shared" si="61"/>
        <v>0</v>
      </c>
      <c r="BS32" s="23">
        <f t="shared" si="62"/>
        <v>0</v>
      </c>
      <c r="BT32" s="23">
        <f t="shared" si="63"/>
        <v>0</v>
      </c>
      <c r="BU32" s="23">
        <f t="shared" si="64"/>
        <v>0</v>
      </c>
      <c r="BV32" s="23">
        <f t="shared" si="65"/>
        <v>0</v>
      </c>
      <c r="BW32" s="23">
        <f t="shared" si="66"/>
        <v>0</v>
      </c>
      <c r="BX32" s="23">
        <f t="shared" si="67"/>
        <v>0</v>
      </c>
      <c r="BY32" s="23">
        <f t="shared" si="68"/>
        <v>0</v>
      </c>
      <c r="BZ32" s="23">
        <f t="shared" si="69"/>
        <v>0</v>
      </c>
      <c r="CA32" s="23">
        <f t="shared" si="70"/>
        <v>0</v>
      </c>
      <c r="CB32" s="23">
        <f t="shared" si="71"/>
        <v>0</v>
      </c>
      <c r="CC32" s="23">
        <f t="shared" si="72"/>
        <v>0</v>
      </c>
      <c r="CK32" s="23">
        <f t="shared" si="73"/>
        <v>0</v>
      </c>
      <c r="CL32" s="23">
        <f t="shared" si="74"/>
        <v>0</v>
      </c>
      <c r="CM32" s="23">
        <f t="shared" si="75"/>
        <v>0</v>
      </c>
      <c r="CN32" s="23">
        <f t="shared" si="1"/>
        <v>0</v>
      </c>
      <c r="CO32" s="23">
        <f t="shared" si="2"/>
        <v>0</v>
      </c>
      <c r="CQ32" s="23">
        <f t="shared" si="3"/>
        <v>0</v>
      </c>
      <c r="CR32" s="23">
        <f t="shared" si="4"/>
        <v>0</v>
      </c>
      <c r="CS32" s="23">
        <f t="shared" si="76"/>
        <v>0</v>
      </c>
      <c r="CT32" s="23" t="str">
        <f t="shared" si="5"/>
        <v/>
      </c>
      <c r="CU32" s="23">
        <f t="shared" si="85"/>
        <v>1</v>
      </c>
      <c r="CV32" s="46">
        <f t="shared" si="6"/>
        <v>0</v>
      </c>
      <c r="CW32" s="46">
        <f>IF(B10="法人会員",1,0)</f>
        <v>0</v>
      </c>
      <c r="CX32" s="46"/>
      <c r="CY32" s="46">
        <f t="shared" si="78"/>
        <v>0</v>
      </c>
      <c r="CZ32" s="46">
        <f t="shared" si="79"/>
        <v>0</v>
      </c>
      <c r="DA32" s="46">
        <f t="shared" si="80"/>
        <v>0</v>
      </c>
      <c r="DB32" s="63">
        <f t="shared" si="81"/>
        <v>0</v>
      </c>
      <c r="DC32" s="63">
        <f t="shared" si="82"/>
        <v>0</v>
      </c>
      <c r="DD32" s="63">
        <f t="shared" si="83"/>
        <v>0</v>
      </c>
      <c r="DE32" s="63"/>
      <c r="DF32" s="63">
        <f t="shared" si="7"/>
        <v>0</v>
      </c>
      <c r="DH32" s="23">
        <f t="shared" si="8"/>
        <v>0</v>
      </c>
      <c r="DI32" s="23">
        <f t="shared" si="9"/>
        <v>0</v>
      </c>
      <c r="DJ32" s="23">
        <f t="shared" si="10"/>
        <v>0</v>
      </c>
      <c r="DK32" s="23">
        <f t="shared" si="11"/>
        <v>0</v>
      </c>
      <c r="DL32" s="23">
        <f t="shared" si="12"/>
        <v>0</v>
      </c>
      <c r="DM32" s="23">
        <f t="shared" si="13"/>
        <v>0</v>
      </c>
      <c r="DN32" s="23">
        <f t="shared" si="14"/>
        <v>0</v>
      </c>
      <c r="DO32" s="23">
        <f t="shared" si="15"/>
        <v>0</v>
      </c>
      <c r="DP32" s="23">
        <f t="shared" si="16"/>
        <v>0</v>
      </c>
    </row>
    <row r="33" spans="1:120">
      <c r="A33" s="47">
        <v>19</v>
      </c>
      <c r="B33" s="48"/>
      <c r="C33" s="49"/>
      <c r="D33" s="66"/>
      <c r="E33" s="67"/>
      <c r="F33" s="68"/>
      <c r="G33" s="67"/>
      <c r="H33" s="69"/>
      <c r="I33" s="70"/>
      <c r="J33" s="71"/>
      <c r="K33" s="72"/>
      <c r="L33" s="73"/>
      <c r="M33" s="74"/>
      <c r="N33" s="75"/>
      <c r="O33" s="76"/>
      <c r="P33" s="72"/>
      <c r="Q33" s="72"/>
      <c r="R33" s="109"/>
      <c r="S33" s="62" t="str">
        <f t="shared" si="84"/>
        <v>非会員</v>
      </c>
      <c r="U33" s="23">
        <f t="shared" si="17"/>
        <v>0</v>
      </c>
      <c r="V33" s="23">
        <f t="shared" si="18"/>
        <v>0</v>
      </c>
      <c r="W33" s="23">
        <f t="shared" si="19"/>
        <v>0</v>
      </c>
      <c r="X33" s="23">
        <f t="shared" si="20"/>
        <v>0</v>
      </c>
      <c r="Y33" s="23">
        <f t="shared" si="21"/>
        <v>0</v>
      </c>
      <c r="Z33" s="23">
        <f t="shared" si="22"/>
        <v>0</v>
      </c>
      <c r="AA33" s="23">
        <f t="shared" si="23"/>
        <v>0</v>
      </c>
      <c r="AB33" s="23">
        <f t="shared" si="24"/>
        <v>0</v>
      </c>
      <c r="AC33" s="23">
        <f t="shared" si="25"/>
        <v>0</v>
      </c>
      <c r="AD33" s="23">
        <f t="shared" si="26"/>
        <v>0</v>
      </c>
      <c r="AE33" s="23">
        <f t="shared" si="27"/>
        <v>0</v>
      </c>
      <c r="AF33" s="23">
        <f t="shared" si="28"/>
        <v>0</v>
      </c>
      <c r="AG33" s="23">
        <f t="shared" si="29"/>
        <v>0</v>
      </c>
      <c r="AH33" s="23">
        <f t="shared" si="30"/>
        <v>0</v>
      </c>
      <c r="AK33" s="23">
        <f t="shared" si="31"/>
        <v>0</v>
      </c>
      <c r="AL33" s="23">
        <f t="shared" si="32"/>
        <v>0</v>
      </c>
      <c r="AM33" s="23">
        <f t="shared" si="33"/>
        <v>0</v>
      </c>
      <c r="AN33" s="23">
        <f t="shared" si="34"/>
        <v>0</v>
      </c>
      <c r="AO33" s="23">
        <f t="shared" si="35"/>
        <v>0</v>
      </c>
      <c r="AP33" s="23">
        <f t="shared" si="36"/>
        <v>0</v>
      </c>
      <c r="AQ33" s="23">
        <f t="shared" si="37"/>
        <v>0</v>
      </c>
      <c r="AR33" s="23">
        <f t="shared" si="38"/>
        <v>0</v>
      </c>
      <c r="AS33" s="23">
        <f t="shared" si="39"/>
        <v>0</v>
      </c>
      <c r="AU33" s="23">
        <f t="shared" si="40"/>
        <v>0</v>
      </c>
      <c r="AV33" s="23">
        <f t="shared" si="41"/>
        <v>0</v>
      </c>
      <c r="AW33" s="23">
        <f t="shared" si="42"/>
        <v>0</v>
      </c>
      <c r="AX33" s="23">
        <f t="shared" si="43"/>
        <v>0</v>
      </c>
      <c r="AY33" s="23">
        <f t="shared" si="44"/>
        <v>0</v>
      </c>
      <c r="AZ33" s="23">
        <f t="shared" si="45"/>
        <v>0</v>
      </c>
      <c r="BA33" s="23">
        <f t="shared" si="46"/>
        <v>0</v>
      </c>
      <c r="BB33" s="23">
        <f t="shared" si="47"/>
        <v>0</v>
      </c>
      <c r="BC33" s="23">
        <f t="shared" si="48"/>
        <v>0</v>
      </c>
      <c r="BD33" s="23">
        <f t="shared" si="49"/>
        <v>0</v>
      </c>
      <c r="BE33" s="23">
        <f t="shared" si="50"/>
        <v>0</v>
      </c>
      <c r="BF33" s="23">
        <f t="shared" si="51"/>
        <v>0</v>
      </c>
      <c r="BG33" s="23">
        <f t="shared" si="52"/>
        <v>0</v>
      </c>
      <c r="BH33" s="23">
        <f t="shared" si="53"/>
        <v>0</v>
      </c>
      <c r="BI33" s="23">
        <f t="shared" si="54"/>
        <v>0</v>
      </c>
      <c r="BJ33" s="23">
        <f t="shared" si="55"/>
        <v>0</v>
      </c>
      <c r="BK33" s="23">
        <f t="shared" si="56"/>
        <v>0</v>
      </c>
      <c r="BL33" s="23">
        <f t="shared" si="57"/>
        <v>0</v>
      </c>
      <c r="BM33" s="23">
        <f t="shared" si="58"/>
        <v>0</v>
      </c>
      <c r="BN33" s="23">
        <f t="shared" si="59"/>
        <v>0</v>
      </c>
      <c r="BO33" s="23">
        <f t="shared" si="0"/>
        <v>0</v>
      </c>
      <c r="BQ33" s="23">
        <f t="shared" si="60"/>
        <v>0</v>
      </c>
      <c r="BR33" s="23">
        <f t="shared" si="61"/>
        <v>0</v>
      </c>
      <c r="BS33" s="23">
        <f t="shared" si="62"/>
        <v>0</v>
      </c>
      <c r="BT33" s="23">
        <f t="shared" si="63"/>
        <v>0</v>
      </c>
      <c r="BU33" s="23">
        <f t="shared" si="64"/>
        <v>0</v>
      </c>
      <c r="BV33" s="23">
        <f t="shared" si="65"/>
        <v>0</v>
      </c>
      <c r="BW33" s="23">
        <f t="shared" si="66"/>
        <v>0</v>
      </c>
      <c r="BX33" s="23">
        <f t="shared" si="67"/>
        <v>0</v>
      </c>
      <c r="BY33" s="23">
        <f t="shared" si="68"/>
        <v>0</v>
      </c>
      <c r="BZ33" s="23">
        <f t="shared" si="69"/>
        <v>0</v>
      </c>
      <c r="CA33" s="23">
        <f t="shared" si="70"/>
        <v>0</v>
      </c>
      <c r="CB33" s="23">
        <f t="shared" si="71"/>
        <v>0</v>
      </c>
      <c r="CC33" s="23">
        <f t="shared" si="72"/>
        <v>0</v>
      </c>
      <c r="CK33" s="23">
        <f t="shared" si="73"/>
        <v>0</v>
      </c>
      <c r="CL33" s="23">
        <f t="shared" si="74"/>
        <v>0</v>
      </c>
      <c r="CM33" s="23">
        <f t="shared" si="75"/>
        <v>0</v>
      </c>
      <c r="CN33" s="23">
        <f t="shared" si="1"/>
        <v>0</v>
      </c>
      <c r="CO33" s="23">
        <f t="shared" si="2"/>
        <v>0</v>
      </c>
      <c r="CQ33" s="23">
        <f t="shared" si="3"/>
        <v>0</v>
      </c>
      <c r="CR33" s="23">
        <f t="shared" si="4"/>
        <v>0</v>
      </c>
      <c r="CS33" s="23">
        <f t="shared" si="76"/>
        <v>0</v>
      </c>
      <c r="CT33" s="23" t="str">
        <f t="shared" si="5"/>
        <v/>
      </c>
      <c r="CU33" s="23">
        <f t="shared" si="85"/>
        <v>1</v>
      </c>
      <c r="CV33" s="46">
        <f t="shared" si="6"/>
        <v>0</v>
      </c>
      <c r="CW33" s="46">
        <f>IF(B10="法人会員",1,0)</f>
        <v>0</v>
      </c>
      <c r="CX33" s="46"/>
      <c r="CY33" s="46">
        <f t="shared" si="78"/>
        <v>0</v>
      </c>
      <c r="CZ33" s="46">
        <f t="shared" si="79"/>
        <v>0</v>
      </c>
      <c r="DA33" s="46">
        <f t="shared" si="80"/>
        <v>0</v>
      </c>
      <c r="DB33" s="63">
        <f t="shared" si="81"/>
        <v>0</v>
      </c>
      <c r="DC33" s="63">
        <f t="shared" si="82"/>
        <v>0</v>
      </c>
      <c r="DD33" s="63">
        <f t="shared" si="83"/>
        <v>0</v>
      </c>
      <c r="DE33" s="63"/>
      <c r="DF33" s="63">
        <f t="shared" si="7"/>
        <v>0</v>
      </c>
      <c r="DH33" s="23">
        <f t="shared" si="8"/>
        <v>0</v>
      </c>
      <c r="DI33" s="23">
        <f t="shared" si="9"/>
        <v>0</v>
      </c>
      <c r="DJ33" s="23">
        <f t="shared" si="10"/>
        <v>0</v>
      </c>
      <c r="DK33" s="23">
        <f t="shared" si="11"/>
        <v>0</v>
      </c>
      <c r="DL33" s="23">
        <f t="shared" si="12"/>
        <v>0</v>
      </c>
      <c r="DM33" s="23">
        <f t="shared" si="13"/>
        <v>0</v>
      </c>
      <c r="DN33" s="23">
        <f t="shared" si="14"/>
        <v>0</v>
      </c>
      <c r="DO33" s="23">
        <f t="shared" si="15"/>
        <v>0</v>
      </c>
      <c r="DP33" s="23">
        <f t="shared" si="16"/>
        <v>0</v>
      </c>
    </row>
    <row r="34" spans="1:120">
      <c r="A34" s="77">
        <v>20</v>
      </c>
      <c r="B34" s="78"/>
      <c r="C34" s="79"/>
      <c r="D34" s="80"/>
      <c r="E34" s="81"/>
      <c r="F34" s="82"/>
      <c r="G34" s="81"/>
      <c r="H34" s="83"/>
      <c r="I34" s="84"/>
      <c r="J34" s="85"/>
      <c r="K34" s="86"/>
      <c r="L34" s="87"/>
      <c r="M34" s="88"/>
      <c r="N34" s="89"/>
      <c r="O34" s="90"/>
      <c r="P34" s="86"/>
      <c r="Q34" s="86"/>
      <c r="R34" s="110"/>
      <c r="S34" s="91" t="str">
        <f t="shared" si="84"/>
        <v>非会員</v>
      </c>
      <c r="U34" s="23">
        <f t="shared" si="17"/>
        <v>0</v>
      </c>
      <c r="V34" s="23">
        <f t="shared" si="18"/>
        <v>0</v>
      </c>
      <c r="W34" s="23">
        <f t="shared" si="19"/>
        <v>0</v>
      </c>
      <c r="X34" s="23">
        <f t="shared" si="20"/>
        <v>0</v>
      </c>
      <c r="Y34" s="23">
        <f t="shared" si="21"/>
        <v>0</v>
      </c>
      <c r="Z34" s="23">
        <f t="shared" si="22"/>
        <v>0</v>
      </c>
      <c r="AA34" s="23">
        <f t="shared" si="23"/>
        <v>0</v>
      </c>
      <c r="AB34" s="23">
        <f t="shared" si="24"/>
        <v>0</v>
      </c>
      <c r="AC34" s="23">
        <f t="shared" si="25"/>
        <v>0</v>
      </c>
      <c r="AD34" s="23">
        <f t="shared" si="26"/>
        <v>0</v>
      </c>
      <c r="AE34" s="23">
        <f t="shared" si="27"/>
        <v>0</v>
      </c>
      <c r="AF34" s="23">
        <f t="shared" si="28"/>
        <v>0</v>
      </c>
      <c r="AG34" s="23">
        <f t="shared" si="29"/>
        <v>0</v>
      </c>
      <c r="AH34" s="23">
        <f t="shared" si="30"/>
        <v>0</v>
      </c>
      <c r="AK34" s="23">
        <f t="shared" si="31"/>
        <v>0</v>
      </c>
      <c r="AL34" s="23">
        <f t="shared" si="32"/>
        <v>0</v>
      </c>
      <c r="AM34" s="23">
        <f t="shared" si="33"/>
        <v>0</v>
      </c>
      <c r="AN34" s="23">
        <f t="shared" si="34"/>
        <v>0</v>
      </c>
      <c r="AO34" s="23">
        <f t="shared" si="35"/>
        <v>0</v>
      </c>
      <c r="AP34" s="23">
        <f t="shared" si="36"/>
        <v>0</v>
      </c>
      <c r="AQ34" s="23">
        <f t="shared" si="37"/>
        <v>0</v>
      </c>
      <c r="AR34" s="23">
        <f t="shared" si="38"/>
        <v>0</v>
      </c>
      <c r="AS34" s="23">
        <f t="shared" si="39"/>
        <v>0</v>
      </c>
      <c r="AU34" s="23">
        <f t="shared" si="40"/>
        <v>0</v>
      </c>
      <c r="AV34" s="23">
        <f t="shared" si="41"/>
        <v>0</v>
      </c>
      <c r="AW34" s="23">
        <f t="shared" si="42"/>
        <v>0</v>
      </c>
      <c r="AX34" s="23">
        <f t="shared" si="43"/>
        <v>0</v>
      </c>
      <c r="AY34" s="23">
        <f t="shared" si="44"/>
        <v>0</v>
      </c>
      <c r="AZ34" s="23">
        <f t="shared" si="45"/>
        <v>0</v>
      </c>
      <c r="BA34" s="23">
        <f t="shared" si="46"/>
        <v>0</v>
      </c>
      <c r="BB34" s="23">
        <f t="shared" si="47"/>
        <v>0</v>
      </c>
      <c r="BC34" s="23">
        <f t="shared" si="48"/>
        <v>0</v>
      </c>
      <c r="BD34" s="23">
        <f t="shared" si="49"/>
        <v>0</v>
      </c>
      <c r="BE34" s="23">
        <f t="shared" si="50"/>
        <v>0</v>
      </c>
      <c r="BF34" s="23">
        <f t="shared" si="51"/>
        <v>0</v>
      </c>
      <c r="BG34" s="23">
        <f t="shared" si="52"/>
        <v>0</v>
      </c>
      <c r="BH34" s="23">
        <f t="shared" si="53"/>
        <v>0</v>
      </c>
      <c r="BI34" s="23">
        <f t="shared" si="54"/>
        <v>0</v>
      </c>
      <c r="BJ34" s="23">
        <f t="shared" si="55"/>
        <v>0</v>
      </c>
      <c r="BK34" s="23">
        <f t="shared" si="56"/>
        <v>0</v>
      </c>
      <c r="BL34" s="23">
        <f t="shared" si="57"/>
        <v>0</v>
      </c>
      <c r="BM34" s="23">
        <f t="shared" si="58"/>
        <v>0</v>
      </c>
      <c r="BN34" s="23">
        <f t="shared" si="59"/>
        <v>0</v>
      </c>
      <c r="BO34" s="23">
        <f t="shared" si="0"/>
        <v>0</v>
      </c>
      <c r="BQ34" s="23">
        <f t="shared" si="60"/>
        <v>0</v>
      </c>
      <c r="BR34" s="23">
        <f t="shared" si="61"/>
        <v>0</v>
      </c>
      <c r="BS34" s="23">
        <f t="shared" si="62"/>
        <v>0</v>
      </c>
      <c r="BT34" s="23">
        <f t="shared" si="63"/>
        <v>0</v>
      </c>
      <c r="BU34" s="23">
        <f t="shared" si="64"/>
        <v>0</v>
      </c>
      <c r="BV34" s="23">
        <f t="shared" si="65"/>
        <v>0</v>
      </c>
      <c r="BW34" s="23">
        <f t="shared" si="66"/>
        <v>0</v>
      </c>
      <c r="BX34" s="23">
        <f t="shared" si="67"/>
        <v>0</v>
      </c>
      <c r="BY34" s="23">
        <f t="shared" si="68"/>
        <v>0</v>
      </c>
      <c r="BZ34" s="23">
        <f t="shared" si="69"/>
        <v>0</v>
      </c>
      <c r="CA34" s="23">
        <f t="shared" si="70"/>
        <v>0</v>
      </c>
      <c r="CB34" s="23">
        <f t="shared" si="71"/>
        <v>0</v>
      </c>
      <c r="CC34" s="23">
        <f t="shared" si="72"/>
        <v>0</v>
      </c>
      <c r="CK34" s="23">
        <f t="shared" si="73"/>
        <v>0</v>
      </c>
      <c r="CL34" s="23">
        <f t="shared" si="74"/>
        <v>0</v>
      </c>
      <c r="CM34" s="23">
        <f t="shared" si="75"/>
        <v>0</v>
      </c>
      <c r="CN34" s="23">
        <f t="shared" si="1"/>
        <v>0</v>
      </c>
      <c r="CO34" s="23">
        <f t="shared" si="2"/>
        <v>0</v>
      </c>
      <c r="CQ34" s="23">
        <f t="shared" si="3"/>
        <v>0</v>
      </c>
      <c r="CR34" s="23">
        <f t="shared" si="4"/>
        <v>0</v>
      </c>
      <c r="CS34" s="23">
        <f t="shared" si="76"/>
        <v>0</v>
      </c>
      <c r="CT34" s="23" t="str">
        <f t="shared" si="5"/>
        <v/>
      </c>
      <c r="CU34" s="23">
        <f t="shared" si="85"/>
        <v>1</v>
      </c>
      <c r="CV34" s="46">
        <f t="shared" si="6"/>
        <v>0</v>
      </c>
      <c r="CW34" s="46">
        <f>IF(B10="法人会員",1,0)</f>
        <v>0</v>
      </c>
      <c r="CX34" s="46"/>
      <c r="CY34" s="46">
        <f t="shared" si="78"/>
        <v>0</v>
      </c>
      <c r="CZ34" s="46">
        <f t="shared" si="79"/>
        <v>0</v>
      </c>
      <c r="DA34" s="46">
        <f t="shared" si="80"/>
        <v>0</v>
      </c>
      <c r="DB34" s="63">
        <f t="shared" si="81"/>
        <v>0</v>
      </c>
      <c r="DC34" s="63">
        <f t="shared" si="82"/>
        <v>0</v>
      </c>
      <c r="DD34" s="63">
        <f t="shared" si="83"/>
        <v>0</v>
      </c>
      <c r="DE34" s="63"/>
      <c r="DF34" s="63">
        <f t="shared" si="7"/>
        <v>0</v>
      </c>
      <c r="DH34" s="23">
        <f t="shared" si="8"/>
        <v>0</v>
      </c>
      <c r="DI34" s="23">
        <f t="shared" si="9"/>
        <v>0</v>
      </c>
      <c r="DJ34" s="23">
        <f t="shared" si="10"/>
        <v>0</v>
      </c>
      <c r="DK34" s="23">
        <f t="shared" si="11"/>
        <v>0</v>
      </c>
      <c r="DL34" s="23">
        <f t="shared" si="12"/>
        <v>0</v>
      </c>
      <c r="DM34" s="23">
        <f t="shared" si="13"/>
        <v>0</v>
      </c>
      <c r="DN34" s="23">
        <f t="shared" si="14"/>
        <v>0</v>
      </c>
      <c r="DO34" s="23">
        <f t="shared" si="15"/>
        <v>0</v>
      </c>
      <c r="DP34" s="23">
        <f t="shared" si="16"/>
        <v>0</v>
      </c>
    </row>
    <row r="35" spans="1:120">
      <c r="A35" s="47">
        <v>21</v>
      </c>
      <c r="B35" s="48"/>
      <c r="C35" s="49"/>
      <c r="D35" s="66"/>
      <c r="E35" s="67"/>
      <c r="F35" s="68"/>
      <c r="G35" s="67"/>
      <c r="H35" s="69"/>
      <c r="I35" s="70"/>
      <c r="J35" s="71"/>
      <c r="K35" s="72"/>
      <c r="L35" s="73"/>
      <c r="M35" s="74"/>
      <c r="N35" s="75"/>
      <c r="O35" s="76"/>
      <c r="P35" s="72"/>
      <c r="Q35" s="72"/>
      <c r="R35" s="109"/>
      <c r="S35" s="62" t="str">
        <f t="shared" si="84"/>
        <v>非会員</v>
      </c>
      <c r="U35" s="23">
        <f t="shared" si="17"/>
        <v>0</v>
      </c>
      <c r="V35" s="23">
        <f t="shared" si="18"/>
        <v>0</v>
      </c>
      <c r="W35" s="23">
        <f t="shared" si="19"/>
        <v>0</v>
      </c>
      <c r="X35" s="23">
        <f t="shared" si="20"/>
        <v>0</v>
      </c>
      <c r="Y35" s="23">
        <f t="shared" si="21"/>
        <v>0</v>
      </c>
      <c r="Z35" s="23">
        <f t="shared" si="22"/>
        <v>0</v>
      </c>
      <c r="AA35" s="23">
        <f t="shared" si="23"/>
        <v>0</v>
      </c>
      <c r="AB35" s="23">
        <f t="shared" si="24"/>
        <v>0</v>
      </c>
      <c r="AC35" s="23">
        <f t="shared" si="25"/>
        <v>0</v>
      </c>
      <c r="AD35" s="23">
        <f t="shared" si="26"/>
        <v>0</v>
      </c>
      <c r="AE35" s="23">
        <f t="shared" si="27"/>
        <v>0</v>
      </c>
      <c r="AF35" s="23">
        <f t="shared" si="28"/>
        <v>0</v>
      </c>
      <c r="AG35" s="23">
        <f t="shared" si="29"/>
        <v>0</v>
      </c>
      <c r="AH35" s="23">
        <f t="shared" si="30"/>
        <v>0</v>
      </c>
      <c r="AK35" s="23">
        <f t="shared" si="31"/>
        <v>0</v>
      </c>
      <c r="AL35" s="23">
        <f t="shared" si="32"/>
        <v>0</v>
      </c>
      <c r="AM35" s="23">
        <f t="shared" si="33"/>
        <v>0</v>
      </c>
      <c r="AN35" s="23">
        <f t="shared" si="34"/>
        <v>0</v>
      </c>
      <c r="AO35" s="23">
        <f t="shared" si="35"/>
        <v>0</v>
      </c>
      <c r="AP35" s="23">
        <f t="shared" si="36"/>
        <v>0</v>
      </c>
      <c r="AQ35" s="23">
        <f t="shared" si="37"/>
        <v>0</v>
      </c>
      <c r="AR35" s="23">
        <f t="shared" si="38"/>
        <v>0</v>
      </c>
      <c r="AS35" s="23">
        <f t="shared" si="39"/>
        <v>0</v>
      </c>
      <c r="AU35" s="23">
        <f t="shared" si="40"/>
        <v>0</v>
      </c>
      <c r="AV35" s="23">
        <f t="shared" si="41"/>
        <v>0</v>
      </c>
      <c r="AW35" s="23">
        <f t="shared" si="42"/>
        <v>0</v>
      </c>
      <c r="AX35" s="23">
        <f t="shared" si="43"/>
        <v>0</v>
      </c>
      <c r="AY35" s="23">
        <f t="shared" si="44"/>
        <v>0</v>
      </c>
      <c r="AZ35" s="23">
        <f t="shared" si="45"/>
        <v>0</v>
      </c>
      <c r="BA35" s="23">
        <f t="shared" si="46"/>
        <v>0</v>
      </c>
      <c r="BB35" s="23">
        <f t="shared" si="47"/>
        <v>0</v>
      </c>
      <c r="BC35" s="23">
        <f t="shared" si="48"/>
        <v>0</v>
      </c>
      <c r="BD35" s="23">
        <f t="shared" si="49"/>
        <v>0</v>
      </c>
      <c r="BE35" s="23">
        <f t="shared" si="50"/>
        <v>0</v>
      </c>
      <c r="BF35" s="23">
        <f t="shared" si="51"/>
        <v>0</v>
      </c>
      <c r="BG35" s="23">
        <f t="shared" si="52"/>
        <v>0</v>
      </c>
      <c r="BH35" s="23">
        <f t="shared" si="53"/>
        <v>0</v>
      </c>
      <c r="BI35" s="23">
        <f t="shared" si="54"/>
        <v>0</v>
      </c>
      <c r="BJ35" s="23">
        <f t="shared" si="55"/>
        <v>0</v>
      </c>
      <c r="BK35" s="23">
        <f t="shared" si="56"/>
        <v>0</v>
      </c>
      <c r="BL35" s="23">
        <f t="shared" si="57"/>
        <v>0</v>
      </c>
      <c r="BM35" s="23">
        <f t="shared" si="58"/>
        <v>0</v>
      </c>
      <c r="BN35" s="23">
        <f t="shared" si="59"/>
        <v>0</v>
      </c>
      <c r="BO35" s="23">
        <f t="shared" si="0"/>
        <v>0</v>
      </c>
      <c r="BQ35" s="23">
        <f t="shared" si="60"/>
        <v>0</v>
      </c>
      <c r="BR35" s="23">
        <f t="shared" si="61"/>
        <v>0</v>
      </c>
      <c r="BS35" s="23">
        <f t="shared" si="62"/>
        <v>0</v>
      </c>
      <c r="BT35" s="23">
        <f t="shared" si="63"/>
        <v>0</v>
      </c>
      <c r="BU35" s="23">
        <f t="shared" si="64"/>
        <v>0</v>
      </c>
      <c r="BV35" s="23">
        <f t="shared" si="65"/>
        <v>0</v>
      </c>
      <c r="BW35" s="23">
        <f t="shared" si="66"/>
        <v>0</v>
      </c>
      <c r="BX35" s="23">
        <f t="shared" si="67"/>
        <v>0</v>
      </c>
      <c r="BY35" s="23">
        <f t="shared" si="68"/>
        <v>0</v>
      </c>
      <c r="BZ35" s="23">
        <f t="shared" si="69"/>
        <v>0</v>
      </c>
      <c r="CA35" s="23">
        <f t="shared" si="70"/>
        <v>0</v>
      </c>
      <c r="CB35" s="23">
        <f t="shared" si="71"/>
        <v>0</v>
      </c>
      <c r="CC35" s="23">
        <f t="shared" si="72"/>
        <v>0</v>
      </c>
      <c r="CK35" s="23">
        <f t="shared" si="73"/>
        <v>0</v>
      </c>
      <c r="CL35" s="23">
        <f t="shared" si="74"/>
        <v>0</v>
      </c>
      <c r="CM35" s="23">
        <f t="shared" si="75"/>
        <v>0</v>
      </c>
      <c r="CN35" s="23">
        <f t="shared" si="1"/>
        <v>0</v>
      </c>
      <c r="CO35" s="23">
        <f t="shared" si="2"/>
        <v>0</v>
      </c>
      <c r="CQ35" s="23">
        <f t="shared" si="3"/>
        <v>0</v>
      </c>
      <c r="CR35" s="23">
        <f t="shared" si="4"/>
        <v>0</v>
      </c>
      <c r="CS35" s="23">
        <f t="shared" si="76"/>
        <v>0</v>
      </c>
      <c r="CT35" s="23" t="str">
        <f t="shared" si="5"/>
        <v/>
      </c>
      <c r="CU35" s="23">
        <f t="shared" si="85"/>
        <v>1</v>
      </c>
      <c r="CV35" s="46">
        <f t="shared" si="6"/>
        <v>0</v>
      </c>
      <c r="CW35" s="46">
        <f>IF(B10="法人会員",1,0)</f>
        <v>0</v>
      </c>
      <c r="CX35" s="46"/>
      <c r="CY35" s="46">
        <f t="shared" si="78"/>
        <v>0</v>
      </c>
      <c r="CZ35" s="46">
        <f t="shared" si="79"/>
        <v>0</v>
      </c>
      <c r="DA35" s="46">
        <f t="shared" si="80"/>
        <v>0</v>
      </c>
      <c r="DB35" s="63">
        <f t="shared" si="81"/>
        <v>0</v>
      </c>
      <c r="DC35" s="63">
        <f t="shared" si="82"/>
        <v>0</v>
      </c>
      <c r="DD35" s="63">
        <f t="shared" si="83"/>
        <v>0</v>
      </c>
      <c r="DE35" s="63"/>
      <c r="DF35" s="63">
        <f t="shared" si="7"/>
        <v>0</v>
      </c>
      <c r="DH35" s="23">
        <f t="shared" si="8"/>
        <v>0</v>
      </c>
      <c r="DI35" s="23">
        <f t="shared" si="9"/>
        <v>0</v>
      </c>
      <c r="DJ35" s="23">
        <f t="shared" si="10"/>
        <v>0</v>
      </c>
      <c r="DK35" s="23">
        <f t="shared" si="11"/>
        <v>0</v>
      </c>
      <c r="DL35" s="23">
        <f t="shared" si="12"/>
        <v>0</v>
      </c>
      <c r="DM35" s="23">
        <f t="shared" si="13"/>
        <v>0</v>
      </c>
      <c r="DN35" s="23">
        <f t="shared" si="14"/>
        <v>0</v>
      </c>
      <c r="DO35" s="23">
        <f t="shared" si="15"/>
        <v>0</v>
      </c>
      <c r="DP35" s="23">
        <f t="shared" si="16"/>
        <v>0</v>
      </c>
    </row>
    <row r="36" spans="1:120">
      <c r="A36" s="47">
        <v>22</v>
      </c>
      <c r="B36" s="48"/>
      <c r="C36" s="49"/>
      <c r="D36" s="66"/>
      <c r="E36" s="67"/>
      <c r="F36" s="68"/>
      <c r="G36" s="67"/>
      <c r="H36" s="69"/>
      <c r="I36" s="70"/>
      <c r="J36" s="71"/>
      <c r="K36" s="72"/>
      <c r="L36" s="73"/>
      <c r="M36" s="74"/>
      <c r="N36" s="75"/>
      <c r="O36" s="76"/>
      <c r="P36" s="72"/>
      <c r="Q36" s="72"/>
      <c r="R36" s="109"/>
      <c r="S36" s="62" t="str">
        <f t="shared" si="84"/>
        <v>非会員</v>
      </c>
      <c r="U36" s="23">
        <f t="shared" si="17"/>
        <v>0</v>
      </c>
      <c r="V36" s="23">
        <f t="shared" si="18"/>
        <v>0</v>
      </c>
      <c r="W36" s="23">
        <f t="shared" si="19"/>
        <v>0</v>
      </c>
      <c r="X36" s="23">
        <f t="shared" si="20"/>
        <v>0</v>
      </c>
      <c r="Y36" s="23">
        <f t="shared" si="21"/>
        <v>0</v>
      </c>
      <c r="Z36" s="23">
        <f t="shared" si="22"/>
        <v>0</v>
      </c>
      <c r="AA36" s="23">
        <f t="shared" si="23"/>
        <v>0</v>
      </c>
      <c r="AB36" s="23">
        <f t="shared" si="24"/>
        <v>0</v>
      </c>
      <c r="AC36" s="23">
        <f t="shared" si="25"/>
        <v>0</v>
      </c>
      <c r="AD36" s="23">
        <f t="shared" si="26"/>
        <v>0</v>
      </c>
      <c r="AE36" s="23">
        <f t="shared" si="27"/>
        <v>0</v>
      </c>
      <c r="AF36" s="23">
        <f t="shared" si="28"/>
        <v>0</v>
      </c>
      <c r="AG36" s="23">
        <f t="shared" si="29"/>
        <v>0</v>
      </c>
      <c r="AH36" s="23">
        <f t="shared" si="30"/>
        <v>0</v>
      </c>
      <c r="AK36" s="23">
        <f t="shared" si="31"/>
        <v>0</v>
      </c>
      <c r="AL36" s="23">
        <f t="shared" si="32"/>
        <v>0</v>
      </c>
      <c r="AM36" s="23">
        <f t="shared" si="33"/>
        <v>0</v>
      </c>
      <c r="AN36" s="23">
        <f t="shared" si="34"/>
        <v>0</v>
      </c>
      <c r="AO36" s="23">
        <f t="shared" si="35"/>
        <v>0</v>
      </c>
      <c r="AP36" s="23">
        <f t="shared" si="36"/>
        <v>0</v>
      </c>
      <c r="AQ36" s="23">
        <f t="shared" si="37"/>
        <v>0</v>
      </c>
      <c r="AR36" s="23">
        <f t="shared" si="38"/>
        <v>0</v>
      </c>
      <c r="AS36" s="23">
        <f t="shared" si="39"/>
        <v>0</v>
      </c>
      <c r="AU36" s="23">
        <f t="shared" si="40"/>
        <v>0</v>
      </c>
      <c r="AV36" s="23">
        <f t="shared" si="41"/>
        <v>0</v>
      </c>
      <c r="AW36" s="23">
        <f t="shared" si="42"/>
        <v>0</v>
      </c>
      <c r="AX36" s="23">
        <f t="shared" si="43"/>
        <v>0</v>
      </c>
      <c r="AY36" s="23">
        <f t="shared" si="44"/>
        <v>0</v>
      </c>
      <c r="AZ36" s="23">
        <f t="shared" si="45"/>
        <v>0</v>
      </c>
      <c r="BA36" s="23">
        <f t="shared" si="46"/>
        <v>0</v>
      </c>
      <c r="BB36" s="23">
        <f t="shared" si="47"/>
        <v>0</v>
      </c>
      <c r="BC36" s="23">
        <f t="shared" si="48"/>
        <v>0</v>
      </c>
      <c r="BD36" s="23">
        <f t="shared" si="49"/>
        <v>0</v>
      </c>
      <c r="BE36" s="23">
        <f t="shared" si="50"/>
        <v>0</v>
      </c>
      <c r="BF36" s="23">
        <f t="shared" si="51"/>
        <v>0</v>
      </c>
      <c r="BG36" s="23">
        <f t="shared" si="52"/>
        <v>0</v>
      </c>
      <c r="BH36" s="23">
        <f t="shared" si="53"/>
        <v>0</v>
      </c>
      <c r="BI36" s="23">
        <f t="shared" si="54"/>
        <v>0</v>
      </c>
      <c r="BJ36" s="23">
        <f t="shared" si="55"/>
        <v>0</v>
      </c>
      <c r="BK36" s="23">
        <f t="shared" si="56"/>
        <v>0</v>
      </c>
      <c r="BL36" s="23">
        <f t="shared" si="57"/>
        <v>0</v>
      </c>
      <c r="BM36" s="23">
        <f t="shared" si="58"/>
        <v>0</v>
      </c>
      <c r="BN36" s="23">
        <f t="shared" si="59"/>
        <v>0</v>
      </c>
      <c r="BO36" s="23">
        <f t="shared" si="0"/>
        <v>0</v>
      </c>
      <c r="BQ36" s="23">
        <f t="shared" si="60"/>
        <v>0</v>
      </c>
      <c r="BR36" s="23">
        <f t="shared" si="61"/>
        <v>0</v>
      </c>
      <c r="BS36" s="23">
        <f t="shared" si="62"/>
        <v>0</v>
      </c>
      <c r="BT36" s="23">
        <f t="shared" si="63"/>
        <v>0</v>
      </c>
      <c r="BU36" s="23">
        <f t="shared" si="64"/>
        <v>0</v>
      </c>
      <c r="BV36" s="23">
        <f t="shared" si="65"/>
        <v>0</v>
      </c>
      <c r="BW36" s="23">
        <f t="shared" si="66"/>
        <v>0</v>
      </c>
      <c r="BX36" s="23">
        <f t="shared" si="67"/>
        <v>0</v>
      </c>
      <c r="BY36" s="23">
        <f t="shared" si="68"/>
        <v>0</v>
      </c>
      <c r="BZ36" s="23">
        <f t="shared" si="69"/>
        <v>0</v>
      </c>
      <c r="CA36" s="23">
        <f t="shared" si="70"/>
        <v>0</v>
      </c>
      <c r="CB36" s="23">
        <f t="shared" si="71"/>
        <v>0</v>
      </c>
      <c r="CC36" s="23">
        <f t="shared" si="72"/>
        <v>0</v>
      </c>
      <c r="CK36" s="23">
        <f t="shared" si="73"/>
        <v>0</v>
      </c>
      <c r="CL36" s="23">
        <f t="shared" si="74"/>
        <v>0</v>
      </c>
      <c r="CM36" s="23">
        <f t="shared" si="75"/>
        <v>0</v>
      </c>
      <c r="CN36" s="23">
        <f t="shared" si="1"/>
        <v>0</v>
      </c>
      <c r="CO36" s="23">
        <f t="shared" si="2"/>
        <v>0</v>
      </c>
      <c r="CQ36" s="23">
        <f t="shared" si="3"/>
        <v>0</v>
      </c>
      <c r="CR36" s="23">
        <f t="shared" si="4"/>
        <v>0</v>
      </c>
      <c r="CS36" s="23">
        <f t="shared" si="76"/>
        <v>0</v>
      </c>
      <c r="CT36" s="23" t="str">
        <f t="shared" si="5"/>
        <v/>
      </c>
      <c r="CU36" s="23">
        <f t="shared" si="85"/>
        <v>1</v>
      </c>
      <c r="CV36" s="46">
        <f t="shared" si="6"/>
        <v>0</v>
      </c>
      <c r="CW36" s="46">
        <f>IF(B10="法人会員",1,0)</f>
        <v>0</v>
      </c>
      <c r="CX36" s="46"/>
      <c r="CY36" s="46">
        <f t="shared" si="78"/>
        <v>0</v>
      </c>
      <c r="CZ36" s="46">
        <f t="shared" si="79"/>
        <v>0</v>
      </c>
      <c r="DA36" s="46">
        <f t="shared" si="80"/>
        <v>0</v>
      </c>
      <c r="DB36" s="63">
        <f t="shared" si="81"/>
        <v>0</v>
      </c>
      <c r="DC36" s="63">
        <f t="shared" si="82"/>
        <v>0</v>
      </c>
      <c r="DD36" s="63">
        <f t="shared" si="83"/>
        <v>0</v>
      </c>
      <c r="DE36" s="63"/>
      <c r="DF36" s="63">
        <f t="shared" si="7"/>
        <v>0</v>
      </c>
      <c r="DH36" s="23">
        <f t="shared" si="8"/>
        <v>0</v>
      </c>
      <c r="DI36" s="23">
        <f t="shared" si="9"/>
        <v>0</v>
      </c>
      <c r="DJ36" s="23">
        <f t="shared" si="10"/>
        <v>0</v>
      </c>
      <c r="DK36" s="23">
        <f t="shared" si="11"/>
        <v>0</v>
      </c>
      <c r="DL36" s="23">
        <f t="shared" si="12"/>
        <v>0</v>
      </c>
      <c r="DM36" s="23">
        <f t="shared" si="13"/>
        <v>0</v>
      </c>
      <c r="DN36" s="23">
        <f t="shared" si="14"/>
        <v>0</v>
      </c>
      <c r="DO36" s="23">
        <f t="shared" si="15"/>
        <v>0</v>
      </c>
      <c r="DP36" s="23">
        <f t="shared" si="16"/>
        <v>0</v>
      </c>
    </row>
    <row r="37" spans="1:120">
      <c r="A37" s="47">
        <v>23</v>
      </c>
      <c r="B37" s="48"/>
      <c r="C37" s="49"/>
      <c r="D37" s="66"/>
      <c r="E37" s="67"/>
      <c r="F37" s="68"/>
      <c r="G37" s="67"/>
      <c r="H37" s="69"/>
      <c r="I37" s="70"/>
      <c r="J37" s="71"/>
      <c r="K37" s="72"/>
      <c r="L37" s="73"/>
      <c r="M37" s="74"/>
      <c r="N37" s="75"/>
      <c r="O37" s="76"/>
      <c r="P37" s="72"/>
      <c r="Q37" s="72"/>
      <c r="R37" s="109"/>
      <c r="S37" s="62" t="str">
        <f t="shared" si="84"/>
        <v>非会員</v>
      </c>
      <c r="U37" s="23">
        <f t="shared" si="17"/>
        <v>0</v>
      </c>
      <c r="V37" s="23">
        <f t="shared" si="18"/>
        <v>0</v>
      </c>
      <c r="W37" s="23">
        <f t="shared" si="19"/>
        <v>0</v>
      </c>
      <c r="X37" s="23">
        <f t="shared" si="20"/>
        <v>0</v>
      </c>
      <c r="Y37" s="23">
        <f t="shared" si="21"/>
        <v>0</v>
      </c>
      <c r="Z37" s="23">
        <f t="shared" si="22"/>
        <v>0</v>
      </c>
      <c r="AA37" s="23">
        <f t="shared" si="23"/>
        <v>0</v>
      </c>
      <c r="AB37" s="23">
        <f t="shared" si="24"/>
        <v>0</v>
      </c>
      <c r="AC37" s="23">
        <f t="shared" si="25"/>
        <v>0</v>
      </c>
      <c r="AD37" s="23">
        <f t="shared" si="26"/>
        <v>0</v>
      </c>
      <c r="AE37" s="23">
        <f t="shared" si="27"/>
        <v>0</v>
      </c>
      <c r="AF37" s="23">
        <f t="shared" si="28"/>
        <v>0</v>
      </c>
      <c r="AG37" s="23">
        <f t="shared" si="29"/>
        <v>0</v>
      </c>
      <c r="AH37" s="23">
        <f t="shared" si="30"/>
        <v>0</v>
      </c>
      <c r="AK37" s="23">
        <f t="shared" si="31"/>
        <v>0</v>
      </c>
      <c r="AL37" s="23">
        <f t="shared" si="32"/>
        <v>0</v>
      </c>
      <c r="AM37" s="23">
        <f t="shared" si="33"/>
        <v>0</v>
      </c>
      <c r="AN37" s="23">
        <f t="shared" si="34"/>
        <v>0</v>
      </c>
      <c r="AO37" s="23">
        <f t="shared" si="35"/>
        <v>0</v>
      </c>
      <c r="AP37" s="23">
        <f t="shared" si="36"/>
        <v>0</v>
      </c>
      <c r="AQ37" s="23">
        <f t="shared" si="37"/>
        <v>0</v>
      </c>
      <c r="AR37" s="23">
        <f t="shared" si="38"/>
        <v>0</v>
      </c>
      <c r="AS37" s="23">
        <f t="shared" si="39"/>
        <v>0</v>
      </c>
      <c r="AU37" s="23">
        <f t="shared" si="40"/>
        <v>0</v>
      </c>
      <c r="AV37" s="23">
        <f t="shared" si="41"/>
        <v>0</v>
      </c>
      <c r="AW37" s="23">
        <f t="shared" si="42"/>
        <v>0</v>
      </c>
      <c r="AX37" s="23">
        <f t="shared" si="43"/>
        <v>0</v>
      </c>
      <c r="AY37" s="23">
        <f t="shared" si="44"/>
        <v>0</v>
      </c>
      <c r="AZ37" s="23">
        <f t="shared" si="45"/>
        <v>0</v>
      </c>
      <c r="BA37" s="23">
        <f t="shared" si="46"/>
        <v>0</v>
      </c>
      <c r="BB37" s="23">
        <f t="shared" si="47"/>
        <v>0</v>
      </c>
      <c r="BC37" s="23">
        <f t="shared" si="48"/>
        <v>0</v>
      </c>
      <c r="BD37" s="23">
        <f t="shared" si="49"/>
        <v>0</v>
      </c>
      <c r="BE37" s="23">
        <f t="shared" si="50"/>
        <v>0</v>
      </c>
      <c r="BF37" s="23">
        <f t="shared" si="51"/>
        <v>0</v>
      </c>
      <c r="BG37" s="23">
        <f t="shared" si="52"/>
        <v>0</v>
      </c>
      <c r="BH37" s="23">
        <f t="shared" si="53"/>
        <v>0</v>
      </c>
      <c r="BI37" s="23">
        <f t="shared" si="54"/>
        <v>0</v>
      </c>
      <c r="BJ37" s="23">
        <f t="shared" si="55"/>
        <v>0</v>
      </c>
      <c r="BK37" s="23">
        <f t="shared" si="56"/>
        <v>0</v>
      </c>
      <c r="BL37" s="23">
        <f t="shared" si="57"/>
        <v>0</v>
      </c>
      <c r="BM37" s="23">
        <f t="shared" si="58"/>
        <v>0</v>
      </c>
      <c r="BN37" s="23">
        <f t="shared" si="59"/>
        <v>0</v>
      </c>
      <c r="BO37" s="23">
        <f t="shared" si="0"/>
        <v>0</v>
      </c>
      <c r="BQ37" s="23">
        <f t="shared" si="60"/>
        <v>0</v>
      </c>
      <c r="BR37" s="23">
        <f t="shared" si="61"/>
        <v>0</v>
      </c>
      <c r="BS37" s="23">
        <f t="shared" si="62"/>
        <v>0</v>
      </c>
      <c r="BT37" s="23">
        <f t="shared" si="63"/>
        <v>0</v>
      </c>
      <c r="BU37" s="23">
        <f t="shared" si="64"/>
        <v>0</v>
      </c>
      <c r="BV37" s="23">
        <f t="shared" si="65"/>
        <v>0</v>
      </c>
      <c r="BW37" s="23">
        <f t="shared" si="66"/>
        <v>0</v>
      </c>
      <c r="BX37" s="23">
        <f t="shared" si="67"/>
        <v>0</v>
      </c>
      <c r="BY37" s="23">
        <f t="shared" si="68"/>
        <v>0</v>
      </c>
      <c r="BZ37" s="23">
        <f t="shared" si="69"/>
        <v>0</v>
      </c>
      <c r="CA37" s="23">
        <f t="shared" si="70"/>
        <v>0</v>
      </c>
      <c r="CB37" s="23">
        <f t="shared" si="71"/>
        <v>0</v>
      </c>
      <c r="CC37" s="23">
        <f t="shared" si="72"/>
        <v>0</v>
      </c>
      <c r="CK37" s="23">
        <f t="shared" si="73"/>
        <v>0</v>
      </c>
      <c r="CL37" s="23">
        <f t="shared" si="74"/>
        <v>0</v>
      </c>
      <c r="CM37" s="23">
        <f t="shared" si="75"/>
        <v>0</v>
      </c>
      <c r="CN37" s="23">
        <f t="shared" si="1"/>
        <v>0</v>
      </c>
      <c r="CO37" s="23">
        <f t="shared" si="2"/>
        <v>0</v>
      </c>
      <c r="CQ37" s="23">
        <f t="shared" si="3"/>
        <v>0</v>
      </c>
      <c r="CR37" s="23">
        <f t="shared" si="4"/>
        <v>0</v>
      </c>
      <c r="CS37" s="23">
        <f t="shared" si="76"/>
        <v>0</v>
      </c>
      <c r="CT37" s="23" t="str">
        <f t="shared" si="5"/>
        <v/>
      </c>
      <c r="CU37" s="23">
        <f t="shared" si="85"/>
        <v>1</v>
      </c>
      <c r="CV37" s="46">
        <f t="shared" si="6"/>
        <v>0</v>
      </c>
      <c r="CW37" s="46">
        <f>IF(B10="法人会員",1,0)</f>
        <v>0</v>
      </c>
      <c r="CX37" s="46"/>
      <c r="CY37" s="46">
        <f t="shared" si="78"/>
        <v>0</v>
      </c>
      <c r="CZ37" s="46">
        <f t="shared" si="79"/>
        <v>0</v>
      </c>
      <c r="DA37" s="46">
        <f t="shared" si="80"/>
        <v>0</v>
      </c>
      <c r="DB37" s="63">
        <f t="shared" si="81"/>
        <v>0</v>
      </c>
      <c r="DC37" s="63">
        <f t="shared" si="82"/>
        <v>0</v>
      </c>
      <c r="DD37" s="63">
        <f t="shared" si="83"/>
        <v>0</v>
      </c>
      <c r="DE37" s="63"/>
      <c r="DF37" s="63">
        <f t="shared" si="7"/>
        <v>0</v>
      </c>
      <c r="DH37" s="23">
        <f t="shared" si="8"/>
        <v>0</v>
      </c>
      <c r="DI37" s="23">
        <f t="shared" si="9"/>
        <v>0</v>
      </c>
      <c r="DJ37" s="23">
        <f t="shared" si="10"/>
        <v>0</v>
      </c>
      <c r="DK37" s="23">
        <f t="shared" si="11"/>
        <v>0</v>
      </c>
      <c r="DL37" s="23">
        <f t="shared" si="12"/>
        <v>0</v>
      </c>
      <c r="DM37" s="23">
        <f t="shared" si="13"/>
        <v>0</v>
      </c>
      <c r="DN37" s="23">
        <f t="shared" si="14"/>
        <v>0</v>
      </c>
      <c r="DO37" s="23">
        <f t="shared" si="15"/>
        <v>0</v>
      </c>
      <c r="DP37" s="23">
        <f t="shared" si="16"/>
        <v>0</v>
      </c>
    </row>
    <row r="38" spans="1:120">
      <c r="A38" s="47">
        <v>24</v>
      </c>
      <c r="B38" s="48"/>
      <c r="C38" s="49"/>
      <c r="D38" s="66"/>
      <c r="E38" s="67"/>
      <c r="F38" s="68"/>
      <c r="G38" s="67"/>
      <c r="H38" s="69"/>
      <c r="I38" s="70"/>
      <c r="J38" s="71"/>
      <c r="K38" s="72"/>
      <c r="L38" s="73"/>
      <c r="M38" s="74"/>
      <c r="N38" s="75"/>
      <c r="O38" s="76"/>
      <c r="P38" s="72"/>
      <c r="Q38" s="72"/>
      <c r="R38" s="109"/>
      <c r="S38" s="62" t="str">
        <f t="shared" si="84"/>
        <v>非会員</v>
      </c>
      <c r="U38" s="23">
        <f t="shared" si="17"/>
        <v>0</v>
      </c>
      <c r="V38" s="23">
        <f t="shared" si="18"/>
        <v>0</v>
      </c>
      <c r="W38" s="23">
        <f t="shared" si="19"/>
        <v>0</v>
      </c>
      <c r="X38" s="23">
        <f t="shared" si="20"/>
        <v>0</v>
      </c>
      <c r="Y38" s="23">
        <f t="shared" si="21"/>
        <v>0</v>
      </c>
      <c r="Z38" s="23">
        <f t="shared" si="22"/>
        <v>0</v>
      </c>
      <c r="AA38" s="23">
        <f t="shared" si="23"/>
        <v>0</v>
      </c>
      <c r="AB38" s="23">
        <f t="shared" si="24"/>
        <v>0</v>
      </c>
      <c r="AC38" s="23">
        <f t="shared" si="25"/>
        <v>0</v>
      </c>
      <c r="AD38" s="23">
        <f t="shared" si="26"/>
        <v>0</v>
      </c>
      <c r="AE38" s="23">
        <f t="shared" si="27"/>
        <v>0</v>
      </c>
      <c r="AF38" s="23">
        <f t="shared" si="28"/>
        <v>0</v>
      </c>
      <c r="AG38" s="23">
        <f t="shared" si="29"/>
        <v>0</v>
      </c>
      <c r="AH38" s="23">
        <f t="shared" si="30"/>
        <v>0</v>
      </c>
      <c r="AK38" s="23">
        <f t="shared" si="31"/>
        <v>0</v>
      </c>
      <c r="AL38" s="23">
        <f t="shared" si="32"/>
        <v>0</v>
      </c>
      <c r="AM38" s="23">
        <f t="shared" si="33"/>
        <v>0</v>
      </c>
      <c r="AN38" s="23">
        <f t="shared" si="34"/>
        <v>0</v>
      </c>
      <c r="AO38" s="23">
        <f t="shared" si="35"/>
        <v>0</v>
      </c>
      <c r="AP38" s="23">
        <f t="shared" si="36"/>
        <v>0</v>
      </c>
      <c r="AQ38" s="23">
        <f t="shared" si="37"/>
        <v>0</v>
      </c>
      <c r="AR38" s="23">
        <f t="shared" si="38"/>
        <v>0</v>
      </c>
      <c r="AS38" s="23">
        <f t="shared" si="39"/>
        <v>0</v>
      </c>
      <c r="AU38" s="23">
        <f t="shared" si="40"/>
        <v>0</v>
      </c>
      <c r="AV38" s="23">
        <f t="shared" si="41"/>
        <v>0</v>
      </c>
      <c r="AW38" s="23">
        <f t="shared" si="42"/>
        <v>0</v>
      </c>
      <c r="AX38" s="23">
        <f t="shared" si="43"/>
        <v>0</v>
      </c>
      <c r="AY38" s="23">
        <f t="shared" si="44"/>
        <v>0</v>
      </c>
      <c r="AZ38" s="23">
        <f t="shared" si="45"/>
        <v>0</v>
      </c>
      <c r="BA38" s="23">
        <f t="shared" si="46"/>
        <v>0</v>
      </c>
      <c r="BB38" s="23">
        <f t="shared" si="47"/>
        <v>0</v>
      </c>
      <c r="BC38" s="23">
        <f t="shared" si="48"/>
        <v>0</v>
      </c>
      <c r="BD38" s="23">
        <f t="shared" si="49"/>
        <v>0</v>
      </c>
      <c r="BE38" s="23">
        <f t="shared" si="50"/>
        <v>0</v>
      </c>
      <c r="BF38" s="23">
        <f t="shared" si="51"/>
        <v>0</v>
      </c>
      <c r="BG38" s="23">
        <f t="shared" si="52"/>
        <v>0</v>
      </c>
      <c r="BH38" s="23">
        <f t="shared" si="53"/>
        <v>0</v>
      </c>
      <c r="BI38" s="23">
        <f t="shared" si="54"/>
        <v>0</v>
      </c>
      <c r="BJ38" s="23">
        <f t="shared" si="55"/>
        <v>0</v>
      </c>
      <c r="BK38" s="23">
        <f t="shared" si="56"/>
        <v>0</v>
      </c>
      <c r="BL38" s="23">
        <f t="shared" si="57"/>
        <v>0</v>
      </c>
      <c r="BM38" s="23">
        <f t="shared" si="58"/>
        <v>0</v>
      </c>
      <c r="BN38" s="23">
        <f t="shared" si="59"/>
        <v>0</v>
      </c>
      <c r="BO38" s="23">
        <f t="shared" si="0"/>
        <v>0</v>
      </c>
      <c r="BQ38" s="23">
        <f t="shared" si="60"/>
        <v>0</v>
      </c>
      <c r="BR38" s="23">
        <f t="shared" si="61"/>
        <v>0</v>
      </c>
      <c r="BS38" s="23">
        <f t="shared" si="62"/>
        <v>0</v>
      </c>
      <c r="BT38" s="23">
        <f t="shared" si="63"/>
        <v>0</v>
      </c>
      <c r="BU38" s="23">
        <f t="shared" si="64"/>
        <v>0</v>
      </c>
      <c r="BV38" s="23">
        <f t="shared" si="65"/>
        <v>0</v>
      </c>
      <c r="BW38" s="23">
        <f t="shared" si="66"/>
        <v>0</v>
      </c>
      <c r="BX38" s="23">
        <f t="shared" si="67"/>
        <v>0</v>
      </c>
      <c r="BY38" s="23">
        <f t="shared" si="68"/>
        <v>0</v>
      </c>
      <c r="BZ38" s="23">
        <f t="shared" si="69"/>
        <v>0</v>
      </c>
      <c r="CA38" s="23">
        <f t="shared" si="70"/>
        <v>0</v>
      </c>
      <c r="CB38" s="23">
        <f t="shared" si="71"/>
        <v>0</v>
      </c>
      <c r="CC38" s="23">
        <f t="shared" si="72"/>
        <v>0</v>
      </c>
      <c r="CK38" s="23">
        <f t="shared" si="73"/>
        <v>0</v>
      </c>
      <c r="CL38" s="23">
        <f t="shared" si="74"/>
        <v>0</v>
      </c>
      <c r="CM38" s="23">
        <f t="shared" si="75"/>
        <v>0</v>
      </c>
      <c r="CN38" s="23">
        <f t="shared" si="1"/>
        <v>0</v>
      </c>
      <c r="CO38" s="23">
        <f t="shared" si="2"/>
        <v>0</v>
      </c>
      <c r="CQ38" s="23">
        <f t="shared" si="3"/>
        <v>0</v>
      </c>
      <c r="CR38" s="23">
        <f t="shared" si="4"/>
        <v>0</v>
      </c>
      <c r="CS38" s="23">
        <f t="shared" si="76"/>
        <v>0</v>
      </c>
      <c r="CT38" s="23" t="str">
        <f t="shared" si="5"/>
        <v/>
      </c>
      <c r="CU38" s="23">
        <f t="shared" si="85"/>
        <v>1</v>
      </c>
      <c r="CV38" s="46">
        <f t="shared" si="6"/>
        <v>0</v>
      </c>
      <c r="CW38" s="46">
        <f>IF(B10="法人会員",1,0)</f>
        <v>0</v>
      </c>
      <c r="CX38" s="46"/>
      <c r="CY38" s="46">
        <f t="shared" si="78"/>
        <v>0</v>
      </c>
      <c r="CZ38" s="46">
        <f t="shared" si="79"/>
        <v>0</v>
      </c>
      <c r="DA38" s="46">
        <f t="shared" si="80"/>
        <v>0</v>
      </c>
      <c r="DB38" s="63">
        <f t="shared" si="81"/>
        <v>0</v>
      </c>
      <c r="DC38" s="63">
        <f t="shared" si="82"/>
        <v>0</v>
      </c>
      <c r="DD38" s="63">
        <f t="shared" si="83"/>
        <v>0</v>
      </c>
      <c r="DE38" s="63"/>
      <c r="DF38" s="63">
        <f t="shared" si="7"/>
        <v>0</v>
      </c>
      <c r="DH38" s="23">
        <f t="shared" si="8"/>
        <v>0</v>
      </c>
      <c r="DI38" s="23">
        <f t="shared" si="9"/>
        <v>0</v>
      </c>
      <c r="DJ38" s="23">
        <f t="shared" si="10"/>
        <v>0</v>
      </c>
      <c r="DK38" s="23">
        <f t="shared" si="11"/>
        <v>0</v>
      </c>
      <c r="DL38" s="23">
        <f t="shared" si="12"/>
        <v>0</v>
      </c>
      <c r="DM38" s="23">
        <f t="shared" si="13"/>
        <v>0</v>
      </c>
      <c r="DN38" s="23">
        <f t="shared" si="14"/>
        <v>0</v>
      </c>
      <c r="DO38" s="23">
        <f t="shared" si="15"/>
        <v>0</v>
      </c>
      <c r="DP38" s="23">
        <f t="shared" si="16"/>
        <v>0</v>
      </c>
    </row>
    <row r="39" spans="1:120">
      <c r="A39" s="77">
        <v>25</v>
      </c>
      <c r="B39" s="78"/>
      <c r="C39" s="79"/>
      <c r="D39" s="80"/>
      <c r="E39" s="81"/>
      <c r="F39" s="82"/>
      <c r="G39" s="81"/>
      <c r="H39" s="83"/>
      <c r="I39" s="84"/>
      <c r="J39" s="85"/>
      <c r="K39" s="86"/>
      <c r="L39" s="87"/>
      <c r="M39" s="88"/>
      <c r="N39" s="89"/>
      <c r="O39" s="90"/>
      <c r="P39" s="86"/>
      <c r="Q39" s="86"/>
      <c r="R39" s="110"/>
      <c r="S39" s="91" t="str">
        <f t="shared" si="84"/>
        <v>非会員</v>
      </c>
      <c r="U39" s="23">
        <f t="shared" si="17"/>
        <v>0</v>
      </c>
      <c r="V39" s="23">
        <f t="shared" si="18"/>
        <v>0</v>
      </c>
      <c r="W39" s="23">
        <f t="shared" si="19"/>
        <v>0</v>
      </c>
      <c r="X39" s="23">
        <f t="shared" si="20"/>
        <v>0</v>
      </c>
      <c r="Y39" s="23">
        <f t="shared" si="21"/>
        <v>0</v>
      </c>
      <c r="Z39" s="23">
        <f t="shared" si="22"/>
        <v>0</v>
      </c>
      <c r="AA39" s="23">
        <f t="shared" si="23"/>
        <v>0</v>
      </c>
      <c r="AB39" s="23">
        <f t="shared" si="24"/>
        <v>0</v>
      </c>
      <c r="AC39" s="23">
        <f t="shared" si="25"/>
        <v>0</v>
      </c>
      <c r="AD39" s="23">
        <f t="shared" si="26"/>
        <v>0</v>
      </c>
      <c r="AE39" s="23">
        <f t="shared" si="27"/>
        <v>0</v>
      </c>
      <c r="AF39" s="23">
        <f t="shared" si="28"/>
        <v>0</v>
      </c>
      <c r="AG39" s="23">
        <f t="shared" si="29"/>
        <v>0</v>
      </c>
      <c r="AH39" s="23">
        <f t="shared" si="30"/>
        <v>0</v>
      </c>
      <c r="AK39" s="23">
        <f t="shared" si="31"/>
        <v>0</v>
      </c>
      <c r="AL39" s="23">
        <f t="shared" si="32"/>
        <v>0</v>
      </c>
      <c r="AM39" s="23">
        <f t="shared" si="33"/>
        <v>0</v>
      </c>
      <c r="AN39" s="23">
        <f t="shared" si="34"/>
        <v>0</v>
      </c>
      <c r="AO39" s="23">
        <f t="shared" si="35"/>
        <v>0</v>
      </c>
      <c r="AP39" s="23">
        <f t="shared" si="36"/>
        <v>0</v>
      </c>
      <c r="AQ39" s="23">
        <f t="shared" si="37"/>
        <v>0</v>
      </c>
      <c r="AR39" s="23">
        <f t="shared" si="38"/>
        <v>0</v>
      </c>
      <c r="AS39" s="23">
        <f t="shared" si="39"/>
        <v>0</v>
      </c>
      <c r="AU39" s="23">
        <f t="shared" si="40"/>
        <v>0</v>
      </c>
      <c r="AV39" s="23">
        <f t="shared" si="41"/>
        <v>0</v>
      </c>
      <c r="AW39" s="23">
        <f t="shared" si="42"/>
        <v>0</v>
      </c>
      <c r="AX39" s="23">
        <f t="shared" si="43"/>
        <v>0</v>
      </c>
      <c r="AY39" s="23">
        <f t="shared" si="44"/>
        <v>0</v>
      </c>
      <c r="AZ39" s="23">
        <f t="shared" si="45"/>
        <v>0</v>
      </c>
      <c r="BA39" s="23">
        <f t="shared" si="46"/>
        <v>0</v>
      </c>
      <c r="BB39" s="23">
        <f t="shared" si="47"/>
        <v>0</v>
      </c>
      <c r="BC39" s="23">
        <f t="shared" si="48"/>
        <v>0</v>
      </c>
      <c r="BD39" s="23">
        <f t="shared" si="49"/>
        <v>0</v>
      </c>
      <c r="BE39" s="23">
        <f t="shared" si="50"/>
        <v>0</v>
      </c>
      <c r="BF39" s="23">
        <f t="shared" si="51"/>
        <v>0</v>
      </c>
      <c r="BG39" s="23">
        <f t="shared" si="52"/>
        <v>0</v>
      </c>
      <c r="BH39" s="23">
        <f t="shared" si="53"/>
        <v>0</v>
      </c>
      <c r="BI39" s="23">
        <f t="shared" si="54"/>
        <v>0</v>
      </c>
      <c r="BJ39" s="23">
        <f t="shared" si="55"/>
        <v>0</v>
      </c>
      <c r="BK39" s="23">
        <f t="shared" si="56"/>
        <v>0</v>
      </c>
      <c r="BL39" s="23">
        <f t="shared" si="57"/>
        <v>0</v>
      </c>
      <c r="BM39" s="23">
        <f t="shared" si="58"/>
        <v>0</v>
      </c>
      <c r="BN39" s="23">
        <f t="shared" si="59"/>
        <v>0</v>
      </c>
      <c r="BO39" s="23">
        <f t="shared" si="0"/>
        <v>0</v>
      </c>
      <c r="BQ39" s="23">
        <f t="shared" si="60"/>
        <v>0</v>
      </c>
      <c r="BR39" s="23">
        <f t="shared" si="61"/>
        <v>0</v>
      </c>
      <c r="BS39" s="23">
        <f t="shared" si="62"/>
        <v>0</v>
      </c>
      <c r="BT39" s="23">
        <f t="shared" si="63"/>
        <v>0</v>
      </c>
      <c r="BU39" s="23">
        <f t="shared" si="64"/>
        <v>0</v>
      </c>
      <c r="BV39" s="23">
        <f t="shared" si="65"/>
        <v>0</v>
      </c>
      <c r="BW39" s="23">
        <f t="shared" si="66"/>
        <v>0</v>
      </c>
      <c r="BX39" s="23">
        <f t="shared" si="67"/>
        <v>0</v>
      </c>
      <c r="BY39" s="23">
        <f t="shared" si="68"/>
        <v>0</v>
      </c>
      <c r="BZ39" s="23">
        <f t="shared" si="69"/>
        <v>0</v>
      </c>
      <c r="CA39" s="23">
        <f t="shared" si="70"/>
        <v>0</v>
      </c>
      <c r="CB39" s="23">
        <f t="shared" si="71"/>
        <v>0</v>
      </c>
      <c r="CC39" s="23">
        <f t="shared" si="72"/>
        <v>0</v>
      </c>
      <c r="CK39" s="23">
        <f t="shared" si="73"/>
        <v>0</v>
      </c>
      <c r="CL39" s="23">
        <f t="shared" si="74"/>
        <v>0</v>
      </c>
      <c r="CM39" s="23">
        <f t="shared" si="75"/>
        <v>0</v>
      </c>
      <c r="CN39" s="23">
        <f t="shared" si="1"/>
        <v>0</v>
      </c>
      <c r="CO39" s="23">
        <f t="shared" si="2"/>
        <v>0</v>
      </c>
      <c r="CQ39" s="23">
        <f t="shared" si="3"/>
        <v>0</v>
      </c>
      <c r="CR39" s="23">
        <f t="shared" si="4"/>
        <v>0</v>
      </c>
      <c r="CS39" s="23">
        <f t="shared" si="76"/>
        <v>0</v>
      </c>
      <c r="CT39" s="23" t="str">
        <f t="shared" si="5"/>
        <v/>
      </c>
      <c r="CU39" s="23">
        <f t="shared" si="85"/>
        <v>1</v>
      </c>
      <c r="CV39" s="46">
        <f t="shared" si="6"/>
        <v>0</v>
      </c>
      <c r="CW39" s="46">
        <f>IF(B10="法人会員",1,0)</f>
        <v>0</v>
      </c>
      <c r="CX39" s="46"/>
      <c r="CY39" s="46">
        <f t="shared" si="78"/>
        <v>0</v>
      </c>
      <c r="CZ39" s="46">
        <f t="shared" si="79"/>
        <v>0</v>
      </c>
      <c r="DA39" s="46">
        <f t="shared" si="80"/>
        <v>0</v>
      </c>
      <c r="DB39" s="63">
        <f t="shared" si="81"/>
        <v>0</v>
      </c>
      <c r="DC39" s="63">
        <f t="shared" si="82"/>
        <v>0</v>
      </c>
      <c r="DD39" s="63">
        <f t="shared" si="83"/>
        <v>0</v>
      </c>
      <c r="DE39" s="63"/>
      <c r="DF39" s="63">
        <f t="shared" si="7"/>
        <v>0</v>
      </c>
      <c r="DH39" s="23">
        <f t="shared" si="8"/>
        <v>0</v>
      </c>
      <c r="DI39" s="23">
        <f t="shared" si="9"/>
        <v>0</v>
      </c>
      <c r="DJ39" s="23">
        <f t="shared" si="10"/>
        <v>0</v>
      </c>
      <c r="DK39" s="23">
        <f t="shared" si="11"/>
        <v>0</v>
      </c>
      <c r="DL39" s="23">
        <f t="shared" si="12"/>
        <v>0</v>
      </c>
      <c r="DM39" s="23">
        <f t="shared" si="13"/>
        <v>0</v>
      </c>
      <c r="DN39" s="23">
        <f t="shared" si="14"/>
        <v>0</v>
      </c>
      <c r="DO39" s="23">
        <f t="shared" si="15"/>
        <v>0</v>
      </c>
      <c r="DP39" s="23">
        <f t="shared" si="16"/>
        <v>0</v>
      </c>
    </row>
    <row r="40" spans="1:120">
      <c r="A40" s="47">
        <v>26</v>
      </c>
      <c r="B40" s="48"/>
      <c r="C40" s="49"/>
      <c r="D40" s="66"/>
      <c r="E40" s="67"/>
      <c r="F40" s="68"/>
      <c r="G40" s="67"/>
      <c r="H40" s="69"/>
      <c r="I40" s="70"/>
      <c r="J40" s="71"/>
      <c r="K40" s="72"/>
      <c r="L40" s="73"/>
      <c r="M40" s="74"/>
      <c r="N40" s="75"/>
      <c r="O40" s="76"/>
      <c r="P40" s="72"/>
      <c r="Q40" s="72"/>
      <c r="R40" s="109"/>
      <c r="S40" s="62" t="str">
        <f t="shared" si="84"/>
        <v>非会員</v>
      </c>
      <c r="U40" s="23">
        <f t="shared" si="17"/>
        <v>0</v>
      </c>
      <c r="V40" s="23">
        <f t="shared" si="18"/>
        <v>0</v>
      </c>
      <c r="W40" s="23">
        <f t="shared" si="19"/>
        <v>0</v>
      </c>
      <c r="X40" s="23">
        <f t="shared" si="20"/>
        <v>0</v>
      </c>
      <c r="Y40" s="23">
        <f t="shared" si="21"/>
        <v>0</v>
      </c>
      <c r="Z40" s="23">
        <f t="shared" si="22"/>
        <v>0</v>
      </c>
      <c r="AA40" s="23">
        <f t="shared" si="23"/>
        <v>0</v>
      </c>
      <c r="AB40" s="23">
        <f t="shared" si="24"/>
        <v>0</v>
      </c>
      <c r="AC40" s="23">
        <f t="shared" si="25"/>
        <v>0</v>
      </c>
      <c r="AD40" s="23">
        <f t="shared" si="26"/>
        <v>0</v>
      </c>
      <c r="AE40" s="23">
        <f t="shared" si="27"/>
        <v>0</v>
      </c>
      <c r="AF40" s="23">
        <f t="shared" si="28"/>
        <v>0</v>
      </c>
      <c r="AG40" s="23">
        <f t="shared" si="29"/>
        <v>0</v>
      </c>
      <c r="AH40" s="23">
        <f t="shared" si="30"/>
        <v>0</v>
      </c>
      <c r="AK40" s="23">
        <f t="shared" si="31"/>
        <v>0</v>
      </c>
      <c r="AL40" s="23">
        <f t="shared" si="32"/>
        <v>0</v>
      </c>
      <c r="AM40" s="23">
        <f t="shared" si="33"/>
        <v>0</v>
      </c>
      <c r="AN40" s="23">
        <f t="shared" si="34"/>
        <v>0</v>
      </c>
      <c r="AO40" s="23">
        <f t="shared" si="35"/>
        <v>0</v>
      </c>
      <c r="AP40" s="23">
        <f t="shared" si="36"/>
        <v>0</v>
      </c>
      <c r="AQ40" s="23">
        <f t="shared" si="37"/>
        <v>0</v>
      </c>
      <c r="AR40" s="23">
        <f t="shared" si="38"/>
        <v>0</v>
      </c>
      <c r="AS40" s="23">
        <f t="shared" si="39"/>
        <v>0</v>
      </c>
      <c r="AU40" s="23">
        <f t="shared" si="40"/>
        <v>0</v>
      </c>
      <c r="AV40" s="23">
        <f t="shared" si="41"/>
        <v>0</v>
      </c>
      <c r="AW40" s="23">
        <f t="shared" si="42"/>
        <v>0</v>
      </c>
      <c r="AX40" s="23">
        <f t="shared" si="43"/>
        <v>0</v>
      </c>
      <c r="AY40" s="23">
        <f t="shared" si="44"/>
        <v>0</v>
      </c>
      <c r="AZ40" s="23">
        <f t="shared" si="45"/>
        <v>0</v>
      </c>
      <c r="BA40" s="23">
        <f t="shared" si="46"/>
        <v>0</v>
      </c>
      <c r="BB40" s="23">
        <f t="shared" si="47"/>
        <v>0</v>
      </c>
      <c r="BC40" s="23">
        <f t="shared" si="48"/>
        <v>0</v>
      </c>
      <c r="BD40" s="23">
        <f t="shared" si="49"/>
        <v>0</v>
      </c>
      <c r="BE40" s="23">
        <f t="shared" si="50"/>
        <v>0</v>
      </c>
      <c r="BF40" s="23">
        <f t="shared" si="51"/>
        <v>0</v>
      </c>
      <c r="BG40" s="23">
        <f t="shared" si="52"/>
        <v>0</v>
      </c>
      <c r="BH40" s="23">
        <f t="shared" si="53"/>
        <v>0</v>
      </c>
      <c r="BI40" s="23">
        <f t="shared" si="54"/>
        <v>0</v>
      </c>
      <c r="BJ40" s="23">
        <f t="shared" si="55"/>
        <v>0</v>
      </c>
      <c r="BK40" s="23">
        <f t="shared" si="56"/>
        <v>0</v>
      </c>
      <c r="BL40" s="23">
        <f t="shared" si="57"/>
        <v>0</v>
      </c>
      <c r="BM40" s="23">
        <f t="shared" si="58"/>
        <v>0</v>
      </c>
      <c r="BN40" s="23">
        <f t="shared" si="59"/>
        <v>0</v>
      </c>
      <c r="BO40" s="23">
        <f t="shared" si="0"/>
        <v>0</v>
      </c>
      <c r="BQ40" s="23">
        <f t="shared" si="60"/>
        <v>0</v>
      </c>
      <c r="BR40" s="23">
        <f t="shared" si="61"/>
        <v>0</v>
      </c>
      <c r="BS40" s="23">
        <f t="shared" si="62"/>
        <v>0</v>
      </c>
      <c r="BT40" s="23">
        <f t="shared" si="63"/>
        <v>0</v>
      </c>
      <c r="BU40" s="23">
        <f t="shared" si="64"/>
        <v>0</v>
      </c>
      <c r="BV40" s="23">
        <f t="shared" si="65"/>
        <v>0</v>
      </c>
      <c r="BW40" s="23">
        <f t="shared" si="66"/>
        <v>0</v>
      </c>
      <c r="BX40" s="23">
        <f t="shared" si="67"/>
        <v>0</v>
      </c>
      <c r="BY40" s="23">
        <f t="shared" si="68"/>
        <v>0</v>
      </c>
      <c r="BZ40" s="23">
        <f t="shared" si="69"/>
        <v>0</v>
      </c>
      <c r="CA40" s="23">
        <f t="shared" si="70"/>
        <v>0</v>
      </c>
      <c r="CB40" s="23">
        <f t="shared" si="71"/>
        <v>0</v>
      </c>
      <c r="CC40" s="23">
        <f t="shared" si="72"/>
        <v>0</v>
      </c>
      <c r="CK40" s="23">
        <f t="shared" si="73"/>
        <v>0</v>
      </c>
      <c r="CL40" s="23">
        <f t="shared" si="74"/>
        <v>0</v>
      </c>
      <c r="CM40" s="23">
        <f t="shared" si="75"/>
        <v>0</v>
      </c>
      <c r="CN40" s="23">
        <f t="shared" si="1"/>
        <v>0</v>
      </c>
      <c r="CO40" s="23">
        <f t="shared" si="2"/>
        <v>0</v>
      </c>
      <c r="CQ40" s="23">
        <f t="shared" si="3"/>
        <v>0</v>
      </c>
      <c r="CR40" s="23">
        <f t="shared" si="4"/>
        <v>0</v>
      </c>
      <c r="CS40" s="23">
        <f t="shared" si="76"/>
        <v>0</v>
      </c>
      <c r="CT40" s="23" t="str">
        <f t="shared" si="5"/>
        <v/>
      </c>
      <c r="CU40" s="23">
        <f t="shared" si="85"/>
        <v>1</v>
      </c>
      <c r="CV40" s="46">
        <f t="shared" si="6"/>
        <v>0</v>
      </c>
      <c r="CW40" s="46">
        <f>IF(B10="法人会員",1,0)</f>
        <v>0</v>
      </c>
      <c r="CX40" s="46"/>
      <c r="CY40" s="46">
        <f t="shared" si="78"/>
        <v>0</v>
      </c>
      <c r="CZ40" s="46">
        <f t="shared" si="79"/>
        <v>0</v>
      </c>
      <c r="DA40" s="46">
        <f t="shared" si="80"/>
        <v>0</v>
      </c>
      <c r="DB40" s="63">
        <f t="shared" si="81"/>
        <v>0</v>
      </c>
      <c r="DC40" s="63">
        <f t="shared" si="82"/>
        <v>0</v>
      </c>
      <c r="DD40" s="63">
        <f t="shared" si="83"/>
        <v>0</v>
      </c>
      <c r="DE40" s="63"/>
      <c r="DF40" s="63">
        <f t="shared" si="7"/>
        <v>0</v>
      </c>
      <c r="DH40" s="23">
        <f t="shared" si="8"/>
        <v>0</v>
      </c>
      <c r="DI40" s="23">
        <f t="shared" si="9"/>
        <v>0</v>
      </c>
      <c r="DJ40" s="23">
        <f t="shared" si="10"/>
        <v>0</v>
      </c>
      <c r="DK40" s="23">
        <f t="shared" si="11"/>
        <v>0</v>
      </c>
      <c r="DL40" s="23">
        <f t="shared" si="12"/>
        <v>0</v>
      </c>
      <c r="DM40" s="23">
        <f t="shared" si="13"/>
        <v>0</v>
      </c>
      <c r="DN40" s="23">
        <f t="shared" si="14"/>
        <v>0</v>
      </c>
      <c r="DO40" s="23">
        <f t="shared" si="15"/>
        <v>0</v>
      </c>
      <c r="DP40" s="23">
        <f t="shared" si="16"/>
        <v>0</v>
      </c>
    </row>
    <row r="41" spans="1:120">
      <c r="A41" s="47">
        <v>27</v>
      </c>
      <c r="B41" s="48"/>
      <c r="C41" s="49"/>
      <c r="D41" s="66"/>
      <c r="E41" s="67"/>
      <c r="F41" s="68"/>
      <c r="G41" s="67"/>
      <c r="H41" s="69"/>
      <c r="I41" s="70"/>
      <c r="J41" s="71"/>
      <c r="K41" s="72"/>
      <c r="L41" s="73"/>
      <c r="M41" s="74"/>
      <c r="N41" s="75"/>
      <c r="O41" s="76"/>
      <c r="P41" s="72"/>
      <c r="Q41" s="72"/>
      <c r="R41" s="109"/>
      <c r="S41" s="62" t="str">
        <f t="shared" si="84"/>
        <v>非会員</v>
      </c>
      <c r="U41" s="23">
        <f t="shared" si="17"/>
        <v>0</v>
      </c>
      <c r="V41" s="23">
        <f t="shared" si="18"/>
        <v>0</v>
      </c>
      <c r="W41" s="23">
        <f t="shared" si="19"/>
        <v>0</v>
      </c>
      <c r="X41" s="23">
        <f t="shared" si="20"/>
        <v>0</v>
      </c>
      <c r="Y41" s="23">
        <f t="shared" si="21"/>
        <v>0</v>
      </c>
      <c r="Z41" s="23">
        <f t="shared" si="22"/>
        <v>0</v>
      </c>
      <c r="AA41" s="23">
        <f t="shared" si="23"/>
        <v>0</v>
      </c>
      <c r="AB41" s="23">
        <f t="shared" si="24"/>
        <v>0</v>
      </c>
      <c r="AC41" s="23">
        <f t="shared" si="25"/>
        <v>0</v>
      </c>
      <c r="AD41" s="23">
        <f t="shared" si="26"/>
        <v>0</v>
      </c>
      <c r="AE41" s="23">
        <f t="shared" si="27"/>
        <v>0</v>
      </c>
      <c r="AF41" s="23">
        <f t="shared" si="28"/>
        <v>0</v>
      </c>
      <c r="AG41" s="23">
        <f t="shared" si="29"/>
        <v>0</v>
      </c>
      <c r="AH41" s="23">
        <f t="shared" si="30"/>
        <v>0</v>
      </c>
      <c r="AK41" s="23">
        <f t="shared" si="31"/>
        <v>0</v>
      </c>
      <c r="AL41" s="23">
        <f t="shared" si="32"/>
        <v>0</v>
      </c>
      <c r="AM41" s="23">
        <f t="shared" si="33"/>
        <v>0</v>
      </c>
      <c r="AN41" s="23">
        <f t="shared" si="34"/>
        <v>0</v>
      </c>
      <c r="AO41" s="23">
        <f t="shared" si="35"/>
        <v>0</v>
      </c>
      <c r="AP41" s="23">
        <f t="shared" si="36"/>
        <v>0</v>
      </c>
      <c r="AQ41" s="23">
        <f t="shared" si="37"/>
        <v>0</v>
      </c>
      <c r="AR41" s="23">
        <f t="shared" si="38"/>
        <v>0</v>
      </c>
      <c r="AS41" s="23">
        <f t="shared" si="39"/>
        <v>0</v>
      </c>
      <c r="AU41" s="23">
        <f t="shared" si="40"/>
        <v>0</v>
      </c>
      <c r="AV41" s="23">
        <f t="shared" si="41"/>
        <v>0</v>
      </c>
      <c r="AW41" s="23">
        <f t="shared" si="42"/>
        <v>0</v>
      </c>
      <c r="AX41" s="23">
        <f t="shared" si="43"/>
        <v>0</v>
      </c>
      <c r="AY41" s="23">
        <f t="shared" si="44"/>
        <v>0</v>
      </c>
      <c r="AZ41" s="23">
        <f t="shared" si="45"/>
        <v>0</v>
      </c>
      <c r="BA41" s="23">
        <f t="shared" si="46"/>
        <v>0</v>
      </c>
      <c r="BB41" s="23">
        <f t="shared" si="47"/>
        <v>0</v>
      </c>
      <c r="BC41" s="23">
        <f t="shared" si="48"/>
        <v>0</v>
      </c>
      <c r="BD41" s="23">
        <f t="shared" si="49"/>
        <v>0</v>
      </c>
      <c r="BE41" s="23">
        <f t="shared" si="50"/>
        <v>0</v>
      </c>
      <c r="BF41" s="23">
        <f t="shared" si="51"/>
        <v>0</v>
      </c>
      <c r="BG41" s="23">
        <f t="shared" si="52"/>
        <v>0</v>
      </c>
      <c r="BH41" s="23">
        <f t="shared" si="53"/>
        <v>0</v>
      </c>
      <c r="BI41" s="23">
        <f t="shared" si="54"/>
        <v>0</v>
      </c>
      <c r="BJ41" s="23">
        <f t="shared" si="55"/>
        <v>0</v>
      </c>
      <c r="BK41" s="23">
        <f t="shared" si="56"/>
        <v>0</v>
      </c>
      <c r="BL41" s="23">
        <f t="shared" si="57"/>
        <v>0</v>
      </c>
      <c r="BM41" s="23">
        <f t="shared" si="58"/>
        <v>0</v>
      </c>
      <c r="BN41" s="23">
        <f t="shared" si="59"/>
        <v>0</v>
      </c>
      <c r="BO41" s="23">
        <f t="shared" si="0"/>
        <v>0</v>
      </c>
      <c r="BQ41" s="23">
        <f t="shared" si="60"/>
        <v>0</v>
      </c>
      <c r="BR41" s="23">
        <f t="shared" si="61"/>
        <v>0</v>
      </c>
      <c r="BS41" s="23">
        <f t="shared" si="62"/>
        <v>0</v>
      </c>
      <c r="BT41" s="23">
        <f t="shared" si="63"/>
        <v>0</v>
      </c>
      <c r="BU41" s="23">
        <f t="shared" si="64"/>
        <v>0</v>
      </c>
      <c r="BV41" s="23">
        <f t="shared" si="65"/>
        <v>0</v>
      </c>
      <c r="BW41" s="23">
        <f t="shared" si="66"/>
        <v>0</v>
      </c>
      <c r="BX41" s="23">
        <f t="shared" si="67"/>
        <v>0</v>
      </c>
      <c r="BY41" s="23">
        <f t="shared" si="68"/>
        <v>0</v>
      </c>
      <c r="BZ41" s="23">
        <f t="shared" si="69"/>
        <v>0</v>
      </c>
      <c r="CA41" s="23">
        <f t="shared" si="70"/>
        <v>0</v>
      </c>
      <c r="CB41" s="23">
        <f t="shared" si="71"/>
        <v>0</v>
      </c>
      <c r="CC41" s="23">
        <f t="shared" si="72"/>
        <v>0</v>
      </c>
      <c r="CK41" s="23">
        <f t="shared" si="73"/>
        <v>0</v>
      </c>
      <c r="CL41" s="23">
        <f t="shared" si="74"/>
        <v>0</v>
      </c>
      <c r="CM41" s="23">
        <f t="shared" si="75"/>
        <v>0</v>
      </c>
      <c r="CN41" s="23">
        <f t="shared" si="1"/>
        <v>0</v>
      </c>
      <c r="CO41" s="23">
        <f t="shared" si="2"/>
        <v>0</v>
      </c>
      <c r="CQ41" s="23">
        <f t="shared" si="3"/>
        <v>0</v>
      </c>
      <c r="CR41" s="23">
        <f t="shared" si="4"/>
        <v>0</v>
      </c>
      <c r="CS41" s="23">
        <f t="shared" si="76"/>
        <v>0</v>
      </c>
      <c r="CT41" s="23" t="str">
        <f t="shared" si="5"/>
        <v/>
      </c>
      <c r="CU41" s="23">
        <f t="shared" si="85"/>
        <v>1</v>
      </c>
      <c r="CV41" s="46">
        <f t="shared" si="6"/>
        <v>0</v>
      </c>
      <c r="CW41" s="46">
        <f>IF(B10="法人会員",1,0)</f>
        <v>0</v>
      </c>
      <c r="CX41" s="46"/>
      <c r="CY41" s="46">
        <f t="shared" si="78"/>
        <v>0</v>
      </c>
      <c r="CZ41" s="46">
        <f t="shared" si="79"/>
        <v>0</v>
      </c>
      <c r="DA41" s="46">
        <f t="shared" si="80"/>
        <v>0</v>
      </c>
      <c r="DB41" s="63">
        <f t="shared" si="81"/>
        <v>0</v>
      </c>
      <c r="DC41" s="63">
        <f t="shared" si="82"/>
        <v>0</v>
      </c>
      <c r="DD41" s="63">
        <f t="shared" si="83"/>
        <v>0</v>
      </c>
      <c r="DE41" s="63"/>
      <c r="DF41" s="63">
        <f t="shared" si="7"/>
        <v>0</v>
      </c>
      <c r="DH41" s="23">
        <f t="shared" si="8"/>
        <v>0</v>
      </c>
      <c r="DI41" s="23">
        <f t="shared" si="9"/>
        <v>0</v>
      </c>
      <c r="DJ41" s="23">
        <f t="shared" si="10"/>
        <v>0</v>
      </c>
      <c r="DK41" s="23">
        <f t="shared" si="11"/>
        <v>0</v>
      </c>
      <c r="DL41" s="23">
        <f t="shared" si="12"/>
        <v>0</v>
      </c>
      <c r="DM41" s="23">
        <f t="shared" si="13"/>
        <v>0</v>
      </c>
      <c r="DN41" s="23">
        <f t="shared" si="14"/>
        <v>0</v>
      </c>
      <c r="DO41" s="23">
        <f t="shared" si="15"/>
        <v>0</v>
      </c>
      <c r="DP41" s="23">
        <f t="shared" si="16"/>
        <v>0</v>
      </c>
    </row>
    <row r="42" spans="1:120">
      <c r="A42" s="47">
        <v>28</v>
      </c>
      <c r="B42" s="48"/>
      <c r="C42" s="49"/>
      <c r="D42" s="66"/>
      <c r="E42" s="67"/>
      <c r="F42" s="68"/>
      <c r="G42" s="67"/>
      <c r="H42" s="69"/>
      <c r="I42" s="70"/>
      <c r="J42" s="71"/>
      <c r="K42" s="72"/>
      <c r="L42" s="73"/>
      <c r="M42" s="74"/>
      <c r="N42" s="75"/>
      <c r="O42" s="76"/>
      <c r="P42" s="72"/>
      <c r="Q42" s="72"/>
      <c r="R42" s="109"/>
      <c r="S42" s="62" t="str">
        <f t="shared" si="84"/>
        <v>非会員</v>
      </c>
      <c r="U42" s="23">
        <f t="shared" si="17"/>
        <v>0</v>
      </c>
      <c r="V42" s="23">
        <f t="shared" si="18"/>
        <v>0</v>
      </c>
      <c r="W42" s="23">
        <f t="shared" si="19"/>
        <v>0</v>
      </c>
      <c r="X42" s="23">
        <f t="shared" si="20"/>
        <v>0</v>
      </c>
      <c r="Y42" s="23">
        <f t="shared" si="21"/>
        <v>0</v>
      </c>
      <c r="Z42" s="23">
        <f t="shared" si="22"/>
        <v>0</v>
      </c>
      <c r="AA42" s="23">
        <f t="shared" si="23"/>
        <v>0</v>
      </c>
      <c r="AB42" s="23">
        <f t="shared" si="24"/>
        <v>0</v>
      </c>
      <c r="AC42" s="23">
        <f t="shared" si="25"/>
        <v>0</v>
      </c>
      <c r="AD42" s="23">
        <f t="shared" si="26"/>
        <v>0</v>
      </c>
      <c r="AE42" s="23">
        <f t="shared" si="27"/>
        <v>0</v>
      </c>
      <c r="AF42" s="23">
        <f t="shared" si="28"/>
        <v>0</v>
      </c>
      <c r="AG42" s="23">
        <f t="shared" si="29"/>
        <v>0</v>
      </c>
      <c r="AH42" s="23">
        <f t="shared" si="30"/>
        <v>0</v>
      </c>
      <c r="AK42" s="23">
        <f t="shared" si="31"/>
        <v>0</v>
      </c>
      <c r="AL42" s="23">
        <f t="shared" si="32"/>
        <v>0</v>
      </c>
      <c r="AM42" s="23">
        <f t="shared" si="33"/>
        <v>0</v>
      </c>
      <c r="AN42" s="23">
        <f t="shared" si="34"/>
        <v>0</v>
      </c>
      <c r="AO42" s="23">
        <f t="shared" si="35"/>
        <v>0</v>
      </c>
      <c r="AP42" s="23">
        <f t="shared" si="36"/>
        <v>0</v>
      </c>
      <c r="AQ42" s="23">
        <f t="shared" si="37"/>
        <v>0</v>
      </c>
      <c r="AR42" s="23">
        <f t="shared" si="38"/>
        <v>0</v>
      </c>
      <c r="AS42" s="23">
        <f t="shared" si="39"/>
        <v>0</v>
      </c>
      <c r="AU42" s="23">
        <f t="shared" si="40"/>
        <v>0</v>
      </c>
      <c r="AV42" s="23">
        <f t="shared" si="41"/>
        <v>0</v>
      </c>
      <c r="AW42" s="23">
        <f t="shared" si="42"/>
        <v>0</v>
      </c>
      <c r="AX42" s="23">
        <f t="shared" si="43"/>
        <v>0</v>
      </c>
      <c r="AY42" s="23">
        <f t="shared" si="44"/>
        <v>0</v>
      </c>
      <c r="AZ42" s="23">
        <f t="shared" si="45"/>
        <v>0</v>
      </c>
      <c r="BA42" s="23">
        <f t="shared" si="46"/>
        <v>0</v>
      </c>
      <c r="BB42" s="23">
        <f t="shared" si="47"/>
        <v>0</v>
      </c>
      <c r="BC42" s="23">
        <f t="shared" si="48"/>
        <v>0</v>
      </c>
      <c r="BD42" s="23">
        <f t="shared" si="49"/>
        <v>0</v>
      </c>
      <c r="BE42" s="23">
        <f t="shared" si="50"/>
        <v>0</v>
      </c>
      <c r="BF42" s="23">
        <f t="shared" si="51"/>
        <v>0</v>
      </c>
      <c r="BG42" s="23">
        <f t="shared" si="52"/>
        <v>0</v>
      </c>
      <c r="BH42" s="23">
        <f t="shared" si="53"/>
        <v>0</v>
      </c>
      <c r="BI42" s="23">
        <f t="shared" si="54"/>
        <v>0</v>
      </c>
      <c r="BJ42" s="23">
        <f t="shared" si="55"/>
        <v>0</v>
      </c>
      <c r="BK42" s="23">
        <f t="shared" si="56"/>
        <v>0</v>
      </c>
      <c r="BL42" s="23">
        <f t="shared" si="57"/>
        <v>0</v>
      </c>
      <c r="BM42" s="23">
        <f t="shared" si="58"/>
        <v>0</v>
      </c>
      <c r="BN42" s="23">
        <f t="shared" si="59"/>
        <v>0</v>
      </c>
      <c r="BO42" s="23">
        <f t="shared" si="0"/>
        <v>0</v>
      </c>
      <c r="BQ42" s="23">
        <f t="shared" si="60"/>
        <v>0</v>
      </c>
      <c r="BR42" s="23">
        <f t="shared" si="61"/>
        <v>0</v>
      </c>
      <c r="BS42" s="23">
        <f t="shared" si="62"/>
        <v>0</v>
      </c>
      <c r="BT42" s="23">
        <f t="shared" si="63"/>
        <v>0</v>
      </c>
      <c r="BU42" s="23">
        <f t="shared" si="64"/>
        <v>0</v>
      </c>
      <c r="BV42" s="23">
        <f t="shared" si="65"/>
        <v>0</v>
      </c>
      <c r="BW42" s="23">
        <f t="shared" si="66"/>
        <v>0</v>
      </c>
      <c r="BX42" s="23">
        <f t="shared" si="67"/>
        <v>0</v>
      </c>
      <c r="BY42" s="23">
        <f t="shared" si="68"/>
        <v>0</v>
      </c>
      <c r="BZ42" s="23">
        <f t="shared" si="69"/>
        <v>0</v>
      </c>
      <c r="CA42" s="23">
        <f t="shared" si="70"/>
        <v>0</v>
      </c>
      <c r="CB42" s="23">
        <f t="shared" si="71"/>
        <v>0</v>
      </c>
      <c r="CC42" s="23">
        <f t="shared" si="72"/>
        <v>0</v>
      </c>
      <c r="CK42" s="23">
        <f t="shared" si="73"/>
        <v>0</v>
      </c>
      <c r="CL42" s="23">
        <f t="shared" si="74"/>
        <v>0</v>
      </c>
      <c r="CM42" s="23">
        <f t="shared" si="75"/>
        <v>0</v>
      </c>
      <c r="CN42" s="23">
        <f t="shared" si="1"/>
        <v>0</v>
      </c>
      <c r="CO42" s="23">
        <f t="shared" si="2"/>
        <v>0</v>
      </c>
      <c r="CQ42" s="23">
        <f t="shared" si="3"/>
        <v>0</v>
      </c>
      <c r="CR42" s="23">
        <f t="shared" si="4"/>
        <v>0</v>
      </c>
      <c r="CS42" s="23">
        <f t="shared" si="76"/>
        <v>0</v>
      </c>
      <c r="CT42" s="23" t="str">
        <f t="shared" si="5"/>
        <v/>
      </c>
      <c r="CU42" s="23">
        <f t="shared" si="85"/>
        <v>1</v>
      </c>
      <c r="CV42" s="46">
        <f t="shared" si="6"/>
        <v>0</v>
      </c>
      <c r="CW42" s="46">
        <f>IF(B10="法人会員",1,0)</f>
        <v>0</v>
      </c>
      <c r="CX42" s="46"/>
      <c r="CY42" s="46">
        <f t="shared" si="78"/>
        <v>0</v>
      </c>
      <c r="CZ42" s="46">
        <f t="shared" si="79"/>
        <v>0</v>
      </c>
      <c r="DA42" s="46">
        <f t="shared" si="80"/>
        <v>0</v>
      </c>
      <c r="DB42" s="63">
        <f t="shared" si="81"/>
        <v>0</v>
      </c>
      <c r="DC42" s="63">
        <f t="shared" si="82"/>
        <v>0</v>
      </c>
      <c r="DD42" s="63">
        <f t="shared" si="83"/>
        <v>0</v>
      </c>
      <c r="DE42" s="63"/>
      <c r="DF42" s="63">
        <f t="shared" si="7"/>
        <v>0</v>
      </c>
      <c r="DH42" s="23">
        <f t="shared" si="8"/>
        <v>0</v>
      </c>
      <c r="DI42" s="23">
        <f t="shared" si="9"/>
        <v>0</v>
      </c>
      <c r="DJ42" s="23">
        <f t="shared" si="10"/>
        <v>0</v>
      </c>
      <c r="DK42" s="23">
        <f t="shared" si="11"/>
        <v>0</v>
      </c>
      <c r="DL42" s="23">
        <f t="shared" si="12"/>
        <v>0</v>
      </c>
      <c r="DM42" s="23">
        <f t="shared" si="13"/>
        <v>0</v>
      </c>
      <c r="DN42" s="23">
        <f t="shared" si="14"/>
        <v>0</v>
      </c>
      <c r="DO42" s="23">
        <f t="shared" si="15"/>
        <v>0</v>
      </c>
      <c r="DP42" s="23">
        <f t="shared" si="16"/>
        <v>0</v>
      </c>
    </row>
    <row r="43" spans="1:120">
      <c r="A43" s="47">
        <v>29</v>
      </c>
      <c r="B43" s="48"/>
      <c r="C43" s="49"/>
      <c r="D43" s="66"/>
      <c r="E43" s="67"/>
      <c r="F43" s="68"/>
      <c r="G43" s="67"/>
      <c r="H43" s="69"/>
      <c r="I43" s="70"/>
      <c r="J43" s="71"/>
      <c r="K43" s="72"/>
      <c r="L43" s="73"/>
      <c r="M43" s="74"/>
      <c r="N43" s="75"/>
      <c r="O43" s="76"/>
      <c r="P43" s="72"/>
      <c r="Q43" s="72"/>
      <c r="R43" s="109"/>
      <c r="S43" s="62" t="str">
        <f t="shared" si="84"/>
        <v>非会員</v>
      </c>
      <c r="U43" s="23">
        <f t="shared" si="17"/>
        <v>0</v>
      </c>
      <c r="V43" s="23">
        <f t="shared" si="18"/>
        <v>0</v>
      </c>
      <c r="W43" s="23">
        <f t="shared" si="19"/>
        <v>0</v>
      </c>
      <c r="X43" s="23">
        <f t="shared" si="20"/>
        <v>0</v>
      </c>
      <c r="Y43" s="23">
        <f t="shared" si="21"/>
        <v>0</v>
      </c>
      <c r="Z43" s="23">
        <f t="shared" si="22"/>
        <v>0</v>
      </c>
      <c r="AA43" s="23">
        <f t="shared" si="23"/>
        <v>0</v>
      </c>
      <c r="AB43" s="23">
        <f t="shared" si="24"/>
        <v>0</v>
      </c>
      <c r="AC43" s="23">
        <f t="shared" si="25"/>
        <v>0</v>
      </c>
      <c r="AD43" s="23">
        <f t="shared" si="26"/>
        <v>0</v>
      </c>
      <c r="AE43" s="23">
        <f t="shared" si="27"/>
        <v>0</v>
      </c>
      <c r="AF43" s="23">
        <f t="shared" si="28"/>
        <v>0</v>
      </c>
      <c r="AG43" s="23">
        <f t="shared" si="29"/>
        <v>0</v>
      </c>
      <c r="AH43" s="23">
        <f t="shared" si="30"/>
        <v>0</v>
      </c>
      <c r="AK43" s="23">
        <f t="shared" si="31"/>
        <v>0</v>
      </c>
      <c r="AL43" s="23">
        <f t="shared" si="32"/>
        <v>0</v>
      </c>
      <c r="AM43" s="23">
        <f t="shared" si="33"/>
        <v>0</v>
      </c>
      <c r="AN43" s="23">
        <f t="shared" si="34"/>
        <v>0</v>
      </c>
      <c r="AO43" s="23">
        <f t="shared" si="35"/>
        <v>0</v>
      </c>
      <c r="AP43" s="23">
        <f t="shared" si="36"/>
        <v>0</v>
      </c>
      <c r="AQ43" s="23">
        <f t="shared" si="37"/>
        <v>0</v>
      </c>
      <c r="AR43" s="23">
        <f t="shared" si="38"/>
        <v>0</v>
      </c>
      <c r="AS43" s="23">
        <f t="shared" si="39"/>
        <v>0</v>
      </c>
      <c r="AU43" s="23">
        <f t="shared" si="40"/>
        <v>0</v>
      </c>
      <c r="AV43" s="23">
        <f t="shared" si="41"/>
        <v>0</v>
      </c>
      <c r="AW43" s="23">
        <f t="shared" si="42"/>
        <v>0</v>
      </c>
      <c r="AX43" s="23">
        <f t="shared" si="43"/>
        <v>0</v>
      </c>
      <c r="AY43" s="23">
        <f t="shared" si="44"/>
        <v>0</v>
      </c>
      <c r="AZ43" s="23">
        <f t="shared" si="45"/>
        <v>0</v>
      </c>
      <c r="BA43" s="23">
        <f t="shared" si="46"/>
        <v>0</v>
      </c>
      <c r="BB43" s="23">
        <f t="shared" si="47"/>
        <v>0</v>
      </c>
      <c r="BC43" s="23">
        <f t="shared" si="48"/>
        <v>0</v>
      </c>
      <c r="BD43" s="23">
        <f t="shared" si="49"/>
        <v>0</v>
      </c>
      <c r="BE43" s="23">
        <f t="shared" si="50"/>
        <v>0</v>
      </c>
      <c r="BF43" s="23">
        <f t="shared" si="51"/>
        <v>0</v>
      </c>
      <c r="BG43" s="23">
        <f t="shared" si="52"/>
        <v>0</v>
      </c>
      <c r="BH43" s="23">
        <f t="shared" si="53"/>
        <v>0</v>
      </c>
      <c r="BI43" s="23">
        <f t="shared" si="54"/>
        <v>0</v>
      </c>
      <c r="BJ43" s="23">
        <f t="shared" si="55"/>
        <v>0</v>
      </c>
      <c r="BK43" s="23">
        <f t="shared" si="56"/>
        <v>0</v>
      </c>
      <c r="BL43" s="23">
        <f t="shared" si="57"/>
        <v>0</v>
      </c>
      <c r="BM43" s="23">
        <f t="shared" si="58"/>
        <v>0</v>
      </c>
      <c r="BN43" s="23">
        <f t="shared" si="59"/>
        <v>0</v>
      </c>
      <c r="BO43" s="23">
        <f t="shared" si="0"/>
        <v>0</v>
      </c>
      <c r="BQ43" s="23">
        <f t="shared" si="60"/>
        <v>0</v>
      </c>
      <c r="BR43" s="23">
        <f t="shared" si="61"/>
        <v>0</v>
      </c>
      <c r="BS43" s="23">
        <f t="shared" si="62"/>
        <v>0</v>
      </c>
      <c r="BT43" s="23">
        <f t="shared" si="63"/>
        <v>0</v>
      </c>
      <c r="BU43" s="23">
        <f t="shared" si="64"/>
        <v>0</v>
      </c>
      <c r="BV43" s="23">
        <f t="shared" si="65"/>
        <v>0</v>
      </c>
      <c r="BW43" s="23">
        <f t="shared" si="66"/>
        <v>0</v>
      </c>
      <c r="BX43" s="23">
        <f t="shared" si="67"/>
        <v>0</v>
      </c>
      <c r="BY43" s="23">
        <f t="shared" si="68"/>
        <v>0</v>
      </c>
      <c r="BZ43" s="23">
        <f t="shared" si="69"/>
        <v>0</v>
      </c>
      <c r="CA43" s="23">
        <f t="shared" si="70"/>
        <v>0</v>
      </c>
      <c r="CB43" s="23">
        <f t="shared" si="71"/>
        <v>0</v>
      </c>
      <c r="CC43" s="23">
        <f t="shared" si="72"/>
        <v>0</v>
      </c>
      <c r="CK43" s="23">
        <f t="shared" si="73"/>
        <v>0</v>
      </c>
      <c r="CL43" s="23">
        <f t="shared" si="74"/>
        <v>0</v>
      </c>
      <c r="CM43" s="23">
        <f t="shared" si="75"/>
        <v>0</v>
      </c>
      <c r="CN43" s="23">
        <f t="shared" si="1"/>
        <v>0</v>
      </c>
      <c r="CO43" s="23">
        <f t="shared" si="2"/>
        <v>0</v>
      </c>
      <c r="CQ43" s="23">
        <f t="shared" si="3"/>
        <v>0</v>
      </c>
      <c r="CR43" s="23">
        <f t="shared" si="4"/>
        <v>0</v>
      </c>
      <c r="CS43" s="23">
        <f t="shared" si="76"/>
        <v>0</v>
      </c>
      <c r="CT43" s="23" t="str">
        <f t="shared" si="5"/>
        <v/>
      </c>
      <c r="CU43" s="23">
        <f t="shared" si="85"/>
        <v>1</v>
      </c>
      <c r="CV43" s="46">
        <f t="shared" si="6"/>
        <v>0</v>
      </c>
      <c r="CW43" s="46">
        <f>IF(B10="法人会員",1,0)</f>
        <v>0</v>
      </c>
      <c r="CX43" s="46"/>
      <c r="CY43" s="46">
        <f t="shared" si="78"/>
        <v>0</v>
      </c>
      <c r="CZ43" s="46">
        <f t="shared" si="79"/>
        <v>0</v>
      </c>
      <c r="DA43" s="46">
        <f t="shared" si="80"/>
        <v>0</v>
      </c>
      <c r="DB43" s="63">
        <f t="shared" si="81"/>
        <v>0</v>
      </c>
      <c r="DC43" s="63">
        <f t="shared" si="82"/>
        <v>0</v>
      </c>
      <c r="DD43" s="63">
        <f t="shared" si="83"/>
        <v>0</v>
      </c>
      <c r="DE43" s="63"/>
      <c r="DF43" s="63">
        <f t="shared" si="7"/>
        <v>0</v>
      </c>
      <c r="DH43" s="23">
        <f t="shared" si="8"/>
        <v>0</v>
      </c>
      <c r="DI43" s="23">
        <f t="shared" si="9"/>
        <v>0</v>
      </c>
      <c r="DJ43" s="23">
        <f t="shared" si="10"/>
        <v>0</v>
      </c>
      <c r="DK43" s="23">
        <f t="shared" si="11"/>
        <v>0</v>
      </c>
      <c r="DL43" s="23">
        <f t="shared" si="12"/>
        <v>0</v>
      </c>
      <c r="DM43" s="23">
        <f t="shared" si="13"/>
        <v>0</v>
      </c>
      <c r="DN43" s="23">
        <f t="shared" si="14"/>
        <v>0</v>
      </c>
      <c r="DO43" s="23">
        <f t="shared" si="15"/>
        <v>0</v>
      </c>
      <c r="DP43" s="23">
        <f t="shared" si="16"/>
        <v>0</v>
      </c>
    </row>
    <row r="44" spans="1:120">
      <c r="A44" s="92">
        <v>30</v>
      </c>
      <c r="B44" s="78"/>
      <c r="C44" s="79"/>
      <c r="D44" s="80"/>
      <c r="E44" s="81"/>
      <c r="F44" s="82"/>
      <c r="G44" s="81"/>
      <c r="H44" s="83"/>
      <c r="I44" s="84"/>
      <c r="J44" s="85"/>
      <c r="K44" s="86"/>
      <c r="L44" s="87"/>
      <c r="M44" s="88"/>
      <c r="N44" s="89"/>
      <c r="O44" s="90"/>
      <c r="P44" s="86"/>
      <c r="Q44" s="86"/>
      <c r="R44" s="110"/>
      <c r="S44" s="91" t="str">
        <f t="shared" si="84"/>
        <v>非会員</v>
      </c>
      <c r="U44" s="23">
        <f t="shared" si="17"/>
        <v>0</v>
      </c>
      <c r="V44" s="23">
        <f t="shared" si="18"/>
        <v>0</v>
      </c>
      <c r="W44" s="23">
        <f t="shared" si="19"/>
        <v>0</v>
      </c>
      <c r="X44" s="23">
        <f t="shared" si="20"/>
        <v>0</v>
      </c>
      <c r="Y44" s="23">
        <f t="shared" si="21"/>
        <v>0</v>
      </c>
      <c r="Z44" s="23">
        <f t="shared" si="22"/>
        <v>0</v>
      </c>
      <c r="AA44" s="23">
        <f t="shared" si="23"/>
        <v>0</v>
      </c>
      <c r="AB44" s="23">
        <f t="shared" si="24"/>
        <v>0</v>
      </c>
      <c r="AC44" s="23">
        <f t="shared" si="25"/>
        <v>0</v>
      </c>
      <c r="AD44" s="23">
        <f t="shared" si="26"/>
        <v>0</v>
      </c>
      <c r="AE44" s="23">
        <f t="shared" si="27"/>
        <v>0</v>
      </c>
      <c r="AF44" s="23">
        <f t="shared" si="28"/>
        <v>0</v>
      </c>
      <c r="AG44" s="23">
        <f t="shared" si="29"/>
        <v>0</v>
      </c>
      <c r="AH44" s="23">
        <f t="shared" si="30"/>
        <v>0</v>
      </c>
      <c r="AK44" s="23">
        <f t="shared" si="31"/>
        <v>0</v>
      </c>
      <c r="AL44" s="23">
        <f t="shared" si="32"/>
        <v>0</v>
      </c>
      <c r="AM44" s="23">
        <f t="shared" si="33"/>
        <v>0</v>
      </c>
      <c r="AN44" s="23">
        <f t="shared" si="34"/>
        <v>0</v>
      </c>
      <c r="AO44" s="23">
        <f t="shared" si="35"/>
        <v>0</v>
      </c>
      <c r="AP44" s="23">
        <f t="shared" si="36"/>
        <v>0</v>
      </c>
      <c r="AQ44" s="23">
        <f t="shared" si="37"/>
        <v>0</v>
      </c>
      <c r="AR44" s="23">
        <f t="shared" si="38"/>
        <v>0</v>
      </c>
      <c r="AS44" s="23">
        <f t="shared" si="39"/>
        <v>0</v>
      </c>
      <c r="AU44" s="23">
        <f t="shared" si="40"/>
        <v>0</v>
      </c>
      <c r="AV44" s="23">
        <f t="shared" si="41"/>
        <v>0</v>
      </c>
      <c r="AW44" s="23">
        <f t="shared" si="42"/>
        <v>0</v>
      </c>
      <c r="AX44" s="23">
        <f t="shared" si="43"/>
        <v>0</v>
      </c>
      <c r="AY44" s="23">
        <f t="shared" si="44"/>
        <v>0</v>
      </c>
      <c r="AZ44" s="23">
        <f t="shared" si="45"/>
        <v>0</v>
      </c>
      <c r="BA44" s="23">
        <f t="shared" si="46"/>
        <v>0</v>
      </c>
      <c r="BB44" s="23">
        <f t="shared" si="47"/>
        <v>0</v>
      </c>
      <c r="BC44" s="23">
        <f t="shared" si="48"/>
        <v>0</v>
      </c>
      <c r="BD44" s="23">
        <f t="shared" si="49"/>
        <v>0</v>
      </c>
      <c r="BE44" s="23">
        <f t="shared" si="50"/>
        <v>0</v>
      </c>
      <c r="BF44" s="23">
        <f t="shared" si="51"/>
        <v>0</v>
      </c>
      <c r="BG44" s="23">
        <f t="shared" si="52"/>
        <v>0</v>
      </c>
      <c r="BH44" s="23">
        <f t="shared" si="53"/>
        <v>0</v>
      </c>
      <c r="BI44" s="23">
        <f t="shared" si="54"/>
        <v>0</v>
      </c>
      <c r="BJ44" s="23">
        <f t="shared" si="55"/>
        <v>0</v>
      </c>
      <c r="BK44" s="23">
        <f t="shared" si="56"/>
        <v>0</v>
      </c>
      <c r="BL44" s="23">
        <f t="shared" si="57"/>
        <v>0</v>
      </c>
      <c r="BM44" s="23">
        <f t="shared" si="58"/>
        <v>0</v>
      </c>
      <c r="BN44" s="23">
        <f t="shared" si="59"/>
        <v>0</v>
      </c>
      <c r="BO44" s="23">
        <f t="shared" si="0"/>
        <v>0</v>
      </c>
      <c r="BQ44" s="23">
        <f t="shared" si="60"/>
        <v>0</v>
      </c>
      <c r="BR44" s="23">
        <f t="shared" si="61"/>
        <v>0</v>
      </c>
      <c r="BS44" s="23">
        <f t="shared" si="62"/>
        <v>0</v>
      </c>
      <c r="BT44" s="23">
        <f t="shared" si="63"/>
        <v>0</v>
      </c>
      <c r="BU44" s="23">
        <f t="shared" si="64"/>
        <v>0</v>
      </c>
      <c r="BV44" s="23">
        <f t="shared" si="65"/>
        <v>0</v>
      </c>
      <c r="BW44" s="23">
        <f t="shared" si="66"/>
        <v>0</v>
      </c>
      <c r="BX44" s="23">
        <f t="shared" si="67"/>
        <v>0</v>
      </c>
      <c r="BY44" s="23">
        <f t="shared" si="68"/>
        <v>0</v>
      </c>
      <c r="BZ44" s="23">
        <f t="shared" si="69"/>
        <v>0</v>
      </c>
      <c r="CA44" s="23">
        <f t="shared" si="70"/>
        <v>0</v>
      </c>
      <c r="CB44" s="23">
        <f t="shared" si="71"/>
        <v>0</v>
      </c>
      <c r="CC44" s="23">
        <f t="shared" si="72"/>
        <v>0</v>
      </c>
      <c r="CK44" s="23">
        <f t="shared" si="73"/>
        <v>0</v>
      </c>
      <c r="CL44" s="23">
        <f t="shared" si="74"/>
        <v>0</v>
      </c>
      <c r="CM44" s="23">
        <f t="shared" si="75"/>
        <v>0</v>
      </c>
      <c r="CN44" s="23">
        <f t="shared" si="1"/>
        <v>0</v>
      </c>
      <c r="CO44" s="23">
        <f t="shared" si="2"/>
        <v>0</v>
      </c>
      <c r="CQ44" s="23">
        <f t="shared" si="3"/>
        <v>0</v>
      </c>
      <c r="CR44" s="23">
        <f t="shared" si="4"/>
        <v>0</v>
      </c>
      <c r="CS44" s="23">
        <f t="shared" si="76"/>
        <v>0</v>
      </c>
      <c r="CT44" s="23" t="str">
        <f t="shared" si="5"/>
        <v/>
      </c>
      <c r="CU44" s="23">
        <f t="shared" si="85"/>
        <v>1</v>
      </c>
      <c r="CV44" s="46">
        <f t="shared" si="6"/>
        <v>0</v>
      </c>
      <c r="CW44" s="46">
        <f>IF(B10="法人会員",1,0)</f>
        <v>0</v>
      </c>
      <c r="CX44" s="46"/>
      <c r="CY44" s="46">
        <f t="shared" si="78"/>
        <v>0</v>
      </c>
      <c r="CZ44" s="46">
        <f t="shared" si="79"/>
        <v>0</v>
      </c>
      <c r="DA44" s="46">
        <f t="shared" si="80"/>
        <v>0</v>
      </c>
      <c r="DB44" s="63">
        <f t="shared" si="81"/>
        <v>0</v>
      </c>
      <c r="DC44" s="63">
        <f t="shared" si="82"/>
        <v>0</v>
      </c>
      <c r="DD44" s="63">
        <f t="shared" si="83"/>
        <v>0</v>
      </c>
      <c r="DE44" s="63"/>
      <c r="DF44" s="63">
        <f t="shared" si="7"/>
        <v>0</v>
      </c>
      <c r="DH44" s="23">
        <f t="shared" si="8"/>
        <v>0</v>
      </c>
      <c r="DI44" s="23">
        <f t="shared" si="9"/>
        <v>0</v>
      </c>
      <c r="DJ44" s="23">
        <f t="shared" si="10"/>
        <v>0</v>
      </c>
      <c r="DK44" s="23">
        <f t="shared" si="11"/>
        <v>0</v>
      </c>
      <c r="DL44" s="23">
        <f t="shared" si="12"/>
        <v>0</v>
      </c>
      <c r="DM44" s="23">
        <f t="shared" si="13"/>
        <v>0</v>
      </c>
      <c r="DN44" s="23">
        <f t="shared" si="14"/>
        <v>0</v>
      </c>
      <c r="DO44" s="23">
        <f t="shared" si="15"/>
        <v>0</v>
      </c>
      <c r="DP44" s="23">
        <f t="shared" si="16"/>
        <v>0</v>
      </c>
    </row>
    <row r="45" spans="1:120">
      <c r="A45" s="93">
        <v>31</v>
      </c>
      <c r="B45" s="48"/>
      <c r="C45" s="49"/>
      <c r="D45" s="66"/>
      <c r="E45" s="67"/>
      <c r="F45" s="68"/>
      <c r="G45" s="67"/>
      <c r="H45" s="69"/>
      <c r="I45" s="70"/>
      <c r="J45" s="71"/>
      <c r="K45" s="72"/>
      <c r="L45" s="73"/>
      <c r="M45" s="74"/>
      <c r="N45" s="75"/>
      <c r="O45" s="76"/>
      <c r="P45" s="72"/>
      <c r="Q45" s="72"/>
      <c r="R45" s="109"/>
      <c r="S45" s="62" t="str">
        <f t="shared" si="84"/>
        <v>非会員</v>
      </c>
      <c r="U45" s="23">
        <f t="shared" si="17"/>
        <v>0</v>
      </c>
      <c r="V45" s="23">
        <f t="shared" si="18"/>
        <v>0</v>
      </c>
      <c r="W45" s="23">
        <f t="shared" si="19"/>
        <v>0</v>
      </c>
      <c r="X45" s="23">
        <f t="shared" si="20"/>
        <v>0</v>
      </c>
      <c r="Y45" s="23">
        <f t="shared" si="21"/>
        <v>0</v>
      </c>
      <c r="Z45" s="23">
        <f t="shared" si="22"/>
        <v>0</v>
      </c>
      <c r="AA45" s="23">
        <f t="shared" si="23"/>
        <v>0</v>
      </c>
      <c r="AB45" s="23">
        <f t="shared" si="24"/>
        <v>0</v>
      </c>
      <c r="AC45" s="23">
        <f t="shared" si="25"/>
        <v>0</v>
      </c>
      <c r="AD45" s="23">
        <f t="shared" si="26"/>
        <v>0</v>
      </c>
      <c r="AE45" s="23">
        <f t="shared" si="27"/>
        <v>0</v>
      </c>
      <c r="AF45" s="23">
        <f t="shared" si="28"/>
        <v>0</v>
      </c>
      <c r="AG45" s="23">
        <f t="shared" si="29"/>
        <v>0</v>
      </c>
      <c r="AH45" s="23">
        <f t="shared" si="30"/>
        <v>0</v>
      </c>
      <c r="AK45" s="23">
        <f t="shared" si="31"/>
        <v>0</v>
      </c>
      <c r="AL45" s="23">
        <f t="shared" si="32"/>
        <v>0</v>
      </c>
      <c r="AM45" s="23">
        <f t="shared" si="33"/>
        <v>0</v>
      </c>
      <c r="AN45" s="23">
        <f t="shared" si="34"/>
        <v>0</v>
      </c>
      <c r="AO45" s="23">
        <f t="shared" si="35"/>
        <v>0</v>
      </c>
      <c r="AP45" s="23">
        <f t="shared" si="36"/>
        <v>0</v>
      </c>
      <c r="AQ45" s="23">
        <f t="shared" si="37"/>
        <v>0</v>
      </c>
      <c r="AR45" s="23">
        <f t="shared" si="38"/>
        <v>0</v>
      </c>
      <c r="AS45" s="23">
        <f t="shared" si="39"/>
        <v>0</v>
      </c>
      <c r="AU45" s="23">
        <f t="shared" si="40"/>
        <v>0</v>
      </c>
      <c r="AV45" s="23">
        <f t="shared" si="41"/>
        <v>0</v>
      </c>
      <c r="AW45" s="23">
        <f t="shared" si="42"/>
        <v>0</v>
      </c>
      <c r="AX45" s="23">
        <f t="shared" si="43"/>
        <v>0</v>
      </c>
      <c r="AY45" s="23">
        <f t="shared" si="44"/>
        <v>0</v>
      </c>
      <c r="AZ45" s="23">
        <f t="shared" si="45"/>
        <v>0</v>
      </c>
      <c r="BA45" s="23">
        <f t="shared" si="46"/>
        <v>0</v>
      </c>
      <c r="BB45" s="23">
        <f t="shared" si="47"/>
        <v>0</v>
      </c>
      <c r="BC45" s="23">
        <f t="shared" si="48"/>
        <v>0</v>
      </c>
      <c r="BD45" s="23">
        <f t="shared" si="49"/>
        <v>0</v>
      </c>
      <c r="BE45" s="23">
        <f t="shared" si="50"/>
        <v>0</v>
      </c>
      <c r="BF45" s="23">
        <f t="shared" si="51"/>
        <v>0</v>
      </c>
      <c r="BG45" s="23">
        <f t="shared" si="52"/>
        <v>0</v>
      </c>
      <c r="BH45" s="23">
        <f t="shared" si="53"/>
        <v>0</v>
      </c>
      <c r="BI45" s="23">
        <f t="shared" si="54"/>
        <v>0</v>
      </c>
      <c r="BJ45" s="23">
        <f t="shared" si="55"/>
        <v>0</v>
      </c>
      <c r="BK45" s="23">
        <f t="shared" si="56"/>
        <v>0</v>
      </c>
      <c r="BL45" s="23">
        <f t="shared" si="57"/>
        <v>0</v>
      </c>
      <c r="BM45" s="23">
        <f t="shared" si="58"/>
        <v>0</v>
      </c>
      <c r="BN45" s="23">
        <f t="shared" si="59"/>
        <v>0</v>
      </c>
      <c r="BO45" s="23">
        <f t="shared" si="0"/>
        <v>0</v>
      </c>
      <c r="BQ45" s="23">
        <f t="shared" si="60"/>
        <v>0</v>
      </c>
      <c r="BR45" s="23">
        <f t="shared" si="61"/>
        <v>0</v>
      </c>
      <c r="BS45" s="23">
        <f t="shared" si="62"/>
        <v>0</v>
      </c>
      <c r="BT45" s="23">
        <f t="shared" si="63"/>
        <v>0</v>
      </c>
      <c r="BU45" s="23">
        <f t="shared" si="64"/>
        <v>0</v>
      </c>
      <c r="BV45" s="23">
        <f t="shared" si="65"/>
        <v>0</v>
      </c>
      <c r="BW45" s="23">
        <f t="shared" si="66"/>
        <v>0</v>
      </c>
      <c r="BX45" s="23">
        <f t="shared" si="67"/>
        <v>0</v>
      </c>
      <c r="BY45" s="23">
        <f t="shared" si="68"/>
        <v>0</v>
      </c>
      <c r="BZ45" s="23">
        <f t="shared" si="69"/>
        <v>0</v>
      </c>
      <c r="CA45" s="23">
        <f t="shared" si="70"/>
        <v>0</v>
      </c>
      <c r="CB45" s="23">
        <f t="shared" si="71"/>
        <v>0</v>
      </c>
      <c r="CC45" s="23">
        <f t="shared" si="72"/>
        <v>0</v>
      </c>
      <c r="CK45" s="23">
        <f t="shared" si="73"/>
        <v>0</v>
      </c>
      <c r="CL45" s="23">
        <f t="shared" si="74"/>
        <v>0</v>
      </c>
      <c r="CM45" s="23">
        <f t="shared" si="75"/>
        <v>0</v>
      </c>
      <c r="CN45" s="23">
        <f t="shared" si="1"/>
        <v>0</v>
      </c>
      <c r="CO45" s="23">
        <f t="shared" si="2"/>
        <v>0</v>
      </c>
      <c r="CQ45" s="23">
        <f t="shared" si="3"/>
        <v>0</v>
      </c>
      <c r="CR45" s="23">
        <f t="shared" si="4"/>
        <v>0</v>
      </c>
      <c r="CS45" s="23">
        <f t="shared" si="76"/>
        <v>0</v>
      </c>
      <c r="CT45" s="23" t="str">
        <f t="shared" si="5"/>
        <v/>
      </c>
      <c r="CU45" s="23">
        <f t="shared" si="85"/>
        <v>1</v>
      </c>
      <c r="CV45" s="46">
        <f t="shared" si="6"/>
        <v>0</v>
      </c>
      <c r="CW45" s="46">
        <f>IF(B10="法人会員",1,0)</f>
        <v>0</v>
      </c>
      <c r="CX45" s="46"/>
      <c r="CY45" s="46">
        <f t="shared" si="78"/>
        <v>0</v>
      </c>
      <c r="CZ45" s="46">
        <f t="shared" si="79"/>
        <v>0</v>
      </c>
      <c r="DA45" s="46">
        <f t="shared" si="80"/>
        <v>0</v>
      </c>
      <c r="DB45" s="63">
        <f t="shared" si="81"/>
        <v>0</v>
      </c>
      <c r="DC45" s="63">
        <f t="shared" si="82"/>
        <v>0</v>
      </c>
      <c r="DD45" s="63">
        <f t="shared" si="83"/>
        <v>0</v>
      </c>
      <c r="DE45" s="63"/>
      <c r="DF45" s="63">
        <f t="shared" si="7"/>
        <v>0</v>
      </c>
      <c r="DH45" s="23">
        <f t="shared" si="8"/>
        <v>0</v>
      </c>
      <c r="DI45" s="23">
        <f t="shared" si="9"/>
        <v>0</v>
      </c>
      <c r="DJ45" s="23">
        <f t="shared" si="10"/>
        <v>0</v>
      </c>
      <c r="DK45" s="23">
        <f t="shared" si="11"/>
        <v>0</v>
      </c>
      <c r="DL45" s="23">
        <f t="shared" si="12"/>
        <v>0</v>
      </c>
      <c r="DM45" s="23">
        <f t="shared" si="13"/>
        <v>0</v>
      </c>
      <c r="DN45" s="23">
        <f t="shared" si="14"/>
        <v>0</v>
      </c>
      <c r="DO45" s="23">
        <f t="shared" si="15"/>
        <v>0</v>
      </c>
      <c r="DP45" s="23">
        <f t="shared" si="16"/>
        <v>0</v>
      </c>
    </row>
    <row r="46" spans="1:120">
      <c r="A46" s="47">
        <v>32</v>
      </c>
      <c r="B46" s="48"/>
      <c r="C46" s="49"/>
      <c r="D46" s="66"/>
      <c r="E46" s="67"/>
      <c r="F46" s="68"/>
      <c r="G46" s="67"/>
      <c r="H46" s="69"/>
      <c r="I46" s="70"/>
      <c r="J46" s="71"/>
      <c r="K46" s="72"/>
      <c r="L46" s="73"/>
      <c r="M46" s="74"/>
      <c r="N46" s="75"/>
      <c r="O46" s="76"/>
      <c r="P46" s="72"/>
      <c r="Q46" s="72"/>
      <c r="R46" s="109"/>
      <c r="S46" s="62" t="str">
        <f t="shared" si="84"/>
        <v>非会員</v>
      </c>
      <c r="U46" s="23">
        <f t="shared" si="17"/>
        <v>0</v>
      </c>
      <c r="V46" s="23">
        <f t="shared" si="18"/>
        <v>0</v>
      </c>
      <c r="W46" s="23">
        <f t="shared" si="19"/>
        <v>0</v>
      </c>
      <c r="X46" s="23">
        <f t="shared" si="20"/>
        <v>0</v>
      </c>
      <c r="Y46" s="23">
        <f t="shared" si="21"/>
        <v>0</v>
      </c>
      <c r="Z46" s="23">
        <f t="shared" si="22"/>
        <v>0</v>
      </c>
      <c r="AA46" s="23">
        <f t="shared" si="23"/>
        <v>0</v>
      </c>
      <c r="AB46" s="23">
        <f t="shared" si="24"/>
        <v>0</v>
      </c>
      <c r="AC46" s="23">
        <f t="shared" si="25"/>
        <v>0</v>
      </c>
      <c r="AD46" s="23">
        <f t="shared" si="26"/>
        <v>0</v>
      </c>
      <c r="AE46" s="23">
        <f t="shared" si="27"/>
        <v>0</v>
      </c>
      <c r="AF46" s="23">
        <f t="shared" si="28"/>
        <v>0</v>
      </c>
      <c r="AG46" s="23">
        <f t="shared" si="29"/>
        <v>0</v>
      </c>
      <c r="AH46" s="23">
        <f t="shared" si="30"/>
        <v>0</v>
      </c>
      <c r="AK46" s="23">
        <f t="shared" si="31"/>
        <v>0</v>
      </c>
      <c r="AL46" s="23">
        <f t="shared" si="32"/>
        <v>0</v>
      </c>
      <c r="AM46" s="23">
        <f t="shared" si="33"/>
        <v>0</v>
      </c>
      <c r="AN46" s="23">
        <f t="shared" si="34"/>
        <v>0</v>
      </c>
      <c r="AO46" s="23">
        <f t="shared" si="35"/>
        <v>0</v>
      </c>
      <c r="AP46" s="23">
        <f t="shared" si="36"/>
        <v>0</v>
      </c>
      <c r="AQ46" s="23">
        <f t="shared" si="37"/>
        <v>0</v>
      </c>
      <c r="AR46" s="23">
        <f t="shared" si="38"/>
        <v>0</v>
      </c>
      <c r="AS46" s="23">
        <f t="shared" si="39"/>
        <v>0</v>
      </c>
      <c r="AU46" s="23">
        <f t="shared" si="40"/>
        <v>0</v>
      </c>
      <c r="AV46" s="23">
        <f t="shared" si="41"/>
        <v>0</v>
      </c>
      <c r="AW46" s="23">
        <f t="shared" si="42"/>
        <v>0</v>
      </c>
      <c r="AX46" s="23">
        <f t="shared" si="43"/>
        <v>0</v>
      </c>
      <c r="AY46" s="23">
        <f t="shared" si="44"/>
        <v>0</v>
      </c>
      <c r="AZ46" s="23">
        <f t="shared" si="45"/>
        <v>0</v>
      </c>
      <c r="BA46" s="23">
        <f t="shared" si="46"/>
        <v>0</v>
      </c>
      <c r="BB46" s="23">
        <f t="shared" si="47"/>
        <v>0</v>
      </c>
      <c r="BC46" s="23">
        <f t="shared" si="48"/>
        <v>0</v>
      </c>
      <c r="BD46" s="23">
        <f t="shared" si="49"/>
        <v>0</v>
      </c>
      <c r="BE46" s="23">
        <f t="shared" si="50"/>
        <v>0</v>
      </c>
      <c r="BF46" s="23">
        <f t="shared" si="51"/>
        <v>0</v>
      </c>
      <c r="BG46" s="23">
        <f t="shared" si="52"/>
        <v>0</v>
      </c>
      <c r="BH46" s="23">
        <f t="shared" si="53"/>
        <v>0</v>
      </c>
      <c r="BI46" s="23">
        <f t="shared" si="54"/>
        <v>0</v>
      </c>
      <c r="BJ46" s="23">
        <f t="shared" si="55"/>
        <v>0</v>
      </c>
      <c r="BK46" s="23">
        <f t="shared" si="56"/>
        <v>0</v>
      </c>
      <c r="BL46" s="23">
        <f t="shared" si="57"/>
        <v>0</v>
      </c>
      <c r="BM46" s="23">
        <f t="shared" si="58"/>
        <v>0</v>
      </c>
      <c r="BN46" s="23">
        <f t="shared" si="59"/>
        <v>0</v>
      </c>
      <c r="BO46" s="23">
        <f t="shared" si="0"/>
        <v>0</v>
      </c>
      <c r="BQ46" s="23">
        <f t="shared" si="60"/>
        <v>0</v>
      </c>
      <c r="BR46" s="23">
        <f t="shared" si="61"/>
        <v>0</v>
      </c>
      <c r="BS46" s="23">
        <f t="shared" si="62"/>
        <v>0</v>
      </c>
      <c r="BT46" s="23">
        <f t="shared" si="63"/>
        <v>0</v>
      </c>
      <c r="BU46" s="23">
        <f t="shared" si="64"/>
        <v>0</v>
      </c>
      <c r="BV46" s="23">
        <f t="shared" si="65"/>
        <v>0</v>
      </c>
      <c r="BW46" s="23">
        <f t="shared" si="66"/>
        <v>0</v>
      </c>
      <c r="BX46" s="23">
        <f t="shared" si="67"/>
        <v>0</v>
      </c>
      <c r="BY46" s="23">
        <f t="shared" si="68"/>
        <v>0</v>
      </c>
      <c r="BZ46" s="23">
        <f t="shared" si="69"/>
        <v>0</v>
      </c>
      <c r="CA46" s="23">
        <f t="shared" si="70"/>
        <v>0</v>
      </c>
      <c r="CB46" s="23">
        <f t="shared" si="71"/>
        <v>0</v>
      </c>
      <c r="CC46" s="23">
        <f t="shared" si="72"/>
        <v>0</v>
      </c>
      <c r="CK46" s="23">
        <f t="shared" si="73"/>
        <v>0</v>
      </c>
      <c r="CL46" s="23">
        <f t="shared" si="74"/>
        <v>0</v>
      </c>
      <c r="CM46" s="23">
        <f t="shared" si="75"/>
        <v>0</v>
      </c>
      <c r="CN46" s="23">
        <f t="shared" si="1"/>
        <v>0</v>
      </c>
      <c r="CO46" s="23">
        <f t="shared" si="2"/>
        <v>0</v>
      </c>
      <c r="CQ46" s="23">
        <f t="shared" si="3"/>
        <v>0</v>
      </c>
      <c r="CR46" s="23">
        <f t="shared" si="4"/>
        <v>0</v>
      </c>
      <c r="CS46" s="23">
        <f t="shared" si="76"/>
        <v>0</v>
      </c>
      <c r="CT46" s="23" t="str">
        <f t="shared" si="5"/>
        <v/>
      </c>
      <c r="CU46" s="23">
        <f t="shared" si="85"/>
        <v>1</v>
      </c>
      <c r="CV46" s="46">
        <f t="shared" si="6"/>
        <v>0</v>
      </c>
      <c r="CW46" s="46">
        <f>IF(B10="法人会員",1,0)</f>
        <v>0</v>
      </c>
      <c r="CX46" s="46"/>
      <c r="CY46" s="46">
        <f t="shared" si="78"/>
        <v>0</v>
      </c>
      <c r="CZ46" s="46">
        <f t="shared" si="79"/>
        <v>0</v>
      </c>
      <c r="DA46" s="46">
        <f t="shared" si="80"/>
        <v>0</v>
      </c>
      <c r="DB46" s="63">
        <f t="shared" si="81"/>
        <v>0</v>
      </c>
      <c r="DC46" s="63">
        <f t="shared" si="82"/>
        <v>0</v>
      </c>
      <c r="DD46" s="63">
        <f t="shared" si="83"/>
        <v>0</v>
      </c>
      <c r="DE46" s="63"/>
      <c r="DF46" s="63">
        <f t="shared" si="7"/>
        <v>0</v>
      </c>
      <c r="DH46" s="23">
        <f t="shared" si="8"/>
        <v>0</v>
      </c>
      <c r="DI46" s="23">
        <f t="shared" si="9"/>
        <v>0</v>
      </c>
      <c r="DJ46" s="23">
        <f t="shared" si="10"/>
        <v>0</v>
      </c>
      <c r="DK46" s="23">
        <f t="shared" si="11"/>
        <v>0</v>
      </c>
      <c r="DL46" s="23">
        <f t="shared" si="12"/>
        <v>0</v>
      </c>
      <c r="DM46" s="23">
        <f t="shared" si="13"/>
        <v>0</v>
      </c>
      <c r="DN46" s="23">
        <f t="shared" si="14"/>
        <v>0</v>
      </c>
      <c r="DO46" s="23">
        <f t="shared" si="15"/>
        <v>0</v>
      </c>
      <c r="DP46" s="23">
        <f t="shared" si="16"/>
        <v>0</v>
      </c>
    </row>
    <row r="47" spans="1:120">
      <c r="A47" s="47">
        <v>33</v>
      </c>
      <c r="B47" s="48"/>
      <c r="C47" s="49"/>
      <c r="D47" s="66"/>
      <c r="E47" s="67"/>
      <c r="F47" s="68"/>
      <c r="G47" s="67"/>
      <c r="H47" s="69"/>
      <c r="I47" s="70"/>
      <c r="J47" s="71"/>
      <c r="K47" s="72"/>
      <c r="L47" s="73"/>
      <c r="M47" s="74"/>
      <c r="N47" s="75"/>
      <c r="O47" s="76"/>
      <c r="P47" s="72"/>
      <c r="Q47" s="72"/>
      <c r="R47" s="109"/>
      <c r="S47" s="62" t="str">
        <f t="shared" si="84"/>
        <v>非会員</v>
      </c>
      <c r="U47" s="23">
        <f t="shared" si="17"/>
        <v>0</v>
      </c>
      <c r="V47" s="23">
        <f t="shared" si="18"/>
        <v>0</v>
      </c>
      <c r="W47" s="23">
        <f t="shared" si="19"/>
        <v>0</v>
      </c>
      <c r="X47" s="23">
        <f t="shared" si="20"/>
        <v>0</v>
      </c>
      <c r="Y47" s="23">
        <f t="shared" si="21"/>
        <v>0</v>
      </c>
      <c r="Z47" s="23">
        <f t="shared" si="22"/>
        <v>0</v>
      </c>
      <c r="AA47" s="23">
        <f t="shared" si="23"/>
        <v>0</v>
      </c>
      <c r="AB47" s="23">
        <f t="shared" si="24"/>
        <v>0</v>
      </c>
      <c r="AC47" s="23">
        <f t="shared" si="25"/>
        <v>0</v>
      </c>
      <c r="AD47" s="23">
        <f t="shared" si="26"/>
        <v>0</v>
      </c>
      <c r="AE47" s="23">
        <f t="shared" si="27"/>
        <v>0</v>
      </c>
      <c r="AF47" s="23">
        <f t="shared" si="28"/>
        <v>0</v>
      </c>
      <c r="AG47" s="23">
        <f t="shared" si="29"/>
        <v>0</v>
      </c>
      <c r="AH47" s="23">
        <f t="shared" si="30"/>
        <v>0</v>
      </c>
      <c r="AK47" s="23">
        <f t="shared" si="31"/>
        <v>0</v>
      </c>
      <c r="AL47" s="23">
        <f t="shared" si="32"/>
        <v>0</v>
      </c>
      <c r="AM47" s="23">
        <f t="shared" si="33"/>
        <v>0</v>
      </c>
      <c r="AN47" s="23">
        <f t="shared" si="34"/>
        <v>0</v>
      </c>
      <c r="AO47" s="23">
        <f t="shared" si="35"/>
        <v>0</v>
      </c>
      <c r="AP47" s="23">
        <f t="shared" si="36"/>
        <v>0</v>
      </c>
      <c r="AQ47" s="23">
        <f t="shared" si="37"/>
        <v>0</v>
      </c>
      <c r="AR47" s="23">
        <f t="shared" si="38"/>
        <v>0</v>
      </c>
      <c r="AS47" s="23">
        <f t="shared" si="39"/>
        <v>0</v>
      </c>
      <c r="AU47" s="23">
        <f t="shared" si="40"/>
        <v>0</v>
      </c>
      <c r="AV47" s="23">
        <f t="shared" si="41"/>
        <v>0</v>
      </c>
      <c r="AW47" s="23">
        <f t="shared" si="42"/>
        <v>0</v>
      </c>
      <c r="AX47" s="23">
        <f t="shared" si="43"/>
        <v>0</v>
      </c>
      <c r="AY47" s="23">
        <f t="shared" si="44"/>
        <v>0</v>
      </c>
      <c r="AZ47" s="23">
        <f t="shared" si="45"/>
        <v>0</v>
      </c>
      <c r="BA47" s="23">
        <f t="shared" si="46"/>
        <v>0</v>
      </c>
      <c r="BB47" s="23">
        <f t="shared" si="47"/>
        <v>0</v>
      </c>
      <c r="BC47" s="23">
        <f t="shared" si="48"/>
        <v>0</v>
      </c>
      <c r="BD47" s="23">
        <f t="shared" si="49"/>
        <v>0</v>
      </c>
      <c r="BE47" s="23">
        <f t="shared" si="50"/>
        <v>0</v>
      </c>
      <c r="BF47" s="23">
        <f t="shared" si="51"/>
        <v>0</v>
      </c>
      <c r="BG47" s="23">
        <f t="shared" si="52"/>
        <v>0</v>
      </c>
      <c r="BH47" s="23">
        <f t="shared" si="53"/>
        <v>0</v>
      </c>
      <c r="BI47" s="23">
        <f t="shared" si="54"/>
        <v>0</v>
      </c>
      <c r="BJ47" s="23">
        <f t="shared" si="55"/>
        <v>0</v>
      </c>
      <c r="BK47" s="23">
        <f t="shared" si="56"/>
        <v>0</v>
      </c>
      <c r="BL47" s="23">
        <f t="shared" si="57"/>
        <v>0</v>
      </c>
      <c r="BM47" s="23">
        <f t="shared" si="58"/>
        <v>0</v>
      </c>
      <c r="BN47" s="23">
        <f t="shared" si="59"/>
        <v>0</v>
      </c>
      <c r="BO47" s="23">
        <f t="shared" ref="BO47:BO64" si="86">IF(F47="25-MOY",1,0)</f>
        <v>0</v>
      </c>
      <c r="BQ47" s="23">
        <f t="shared" si="60"/>
        <v>0</v>
      </c>
      <c r="BR47" s="23">
        <f t="shared" si="61"/>
        <v>0</v>
      </c>
      <c r="BS47" s="23">
        <f t="shared" si="62"/>
        <v>0</v>
      </c>
      <c r="BT47" s="23">
        <f t="shared" si="63"/>
        <v>0</v>
      </c>
      <c r="BU47" s="23">
        <f t="shared" si="64"/>
        <v>0</v>
      </c>
      <c r="BV47" s="23">
        <f t="shared" si="65"/>
        <v>0</v>
      </c>
      <c r="BW47" s="23">
        <f t="shared" si="66"/>
        <v>0</v>
      </c>
      <c r="BX47" s="23">
        <f t="shared" si="67"/>
        <v>0</v>
      </c>
      <c r="BY47" s="23">
        <f t="shared" si="68"/>
        <v>0</v>
      </c>
      <c r="BZ47" s="23">
        <f t="shared" si="69"/>
        <v>0</v>
      </c>
      <c r="CA47" s="23">
        <f t="shared" si="70"/>
        <v>0</v>
      </c>
      <c r="CB47" s="23">
        <f t="shared" si="71"/>
        <v>0</v>
      </c>
      <c r="CC47" s="23">
        <f t="shared" si="72"/>
        <v>0</v>
      </c>
      <c r="CK47" s="23">
        <f t="shared" si="73"/>
        <v>0</v>
      </c>
      <c r="CL47" s="23">
        <f t="shared" si="74"/>
        <v>0</v>
      </c>
      <c r="CM47" s="23">
        <f t="shared" si="75"/>
        <v>0</v>
      </c>
      <c r="CN47" s="23">
        <f t="shared" ref="CN47:CN64" si="87">IF(F47="25-SP22",1,0)</f>
        <v>0</v>
      </c>
      <c r="CO47" s="23">
        <f t="shared" ref="CO47:CO64" si="88">IF(SUM(V47:CN47)=0,0,1)</f>
        <v>0</v>
      </c>
      <c r="CQ47" s="23">
        <f t="shared" si="3"/>
        <v>0</v>
      </c>
      <c r="CR47" s="23">
        <f t="shared" ref="CR47:CR64" si="89">IF(AK47+AL47+SUM(AV47:BG47)+SUM(BQ47:CI47)=0,0,1)</f>
        <v>0</v>
      </c>
      <c r="CS47" s="23">
        <f t="shared" si="76"/>
        <v>0</v>
      </c>
      <c r="CT47" s="23" t="str">
        <f t="shared" ref="CT47:CT64" si="90">LEFT(C47,1)</f>
        <v/>
      </c>
      <c r="CU47" s="23">
        <f t="shared" si="85"/>
        <v>1</v>
      </c>
      <c r="CV47" s="46">
        <f t="shared" ref="CV47:CV64" si="91">IF(B47="",0,1)*CO47</f>
        <v>0</v>
      </c>
      <c r="CW47" s="46">
        <f>IF(B10="法人会員",1,0)</f>
        <v>0</v>
      </c>
      <c r="CX47" s="46"/>
      <c r="CY47" s="46">
        <f t="shared" si="78"/>
        <v>0</v>
      </c>
      <c r="CZ47" s="46">
        <f t="shared" si="79"/>
        <v>0</v>
      </c>
      <c r="DA47" s="46">
        <f t="shared" si="80"/>
        <v>0</v>
      </c>
      <c r="DB47" s="63">
        <f t="shared" si="81"/>
        <v>0</v>
      </c>
      <c r="DC47" s="63">
        <f t="shared" si="82"/>
        <v>0</v>
      </c>
      <c r="DD47" s="63">
        <f t="shared" si="83"/>
        <v>0</v>
      </c>
      <c r="DE47" s="63"/>
      <c r="DF47" s="63">
        <f t="shared" ref="DF47:DF64" si="92">DD47+DE47</f>
        <v>0</v>
      </c>
      <c r="DH47" s="23">
        <f t="shared" ref="DH47:DH64" si="93">IF(P47="25-TC18",1,0)*CV47</f>
        <v>0</v>
      </c>
      <c r="DI47" s="23">
        <f t="shared" ref="DI47:DI64" si="94">IF(N47="25-TC20",1,0)*CV47</f>
        <v>0</v>
      </c>
      <c r="DJ47" s="23">
        <f t="shared" ref="DJ47:DJ64" si="95">IF(F47="25-TC21",1,0)*CV47</f>
        <v>0</v>
      </c>
      <c r="DK47" s="23">
        <f t="shared" ref="DK47:DK64" si="96">IF(D47="25-TC22",1,0)*CV47</f>
        <v>0</v>
      </c>
      <c r="DL47" s="23">
        <f t="shared" ref="DL47:DL64" si="97">IF(K47="25-TC23",1,0)*CV47</f>
        <v>0</v>
      </c>
      <c r="DM47" s="23">
        <f t="shared" ref="DM47:DM64" si="98">IF(D47="25-TC24",1,0)*CV47</f>
        <v>0</v>
      </c>
      <c r="DN47" s="23">
        <f t="shared" ref="DN47:DN64" si="99">IF(I47="25-TC25",1,0)*CV47</f>
        <v>0</v>
      </c>
      <c r="DO47" s="23">
        <f t="shared" ref="DO47:DO64" si="100">IF(P47="25-TC26",1,0)*CV47</f>
        <v>0</v>
      </c>
      <c r="DP47" s="23">
        <f t="shared" ref="DP47:DP64" si="101">IF(K47="25-TC29",1,0)*CV47</f>
        <v>0</v>
      </c>
    </row>
    <row r="48" spans="1:120">
      <c r="A48" s="47">
        <v>34</v>
      </c>
      <c r="B48" s="48"/>
      <c r="C48" s="49"/>
      <c r="D48" s="66"/>
      <c r="E48" s="67"/>
      <c r="F48" s="68"/>
      <c r="G48" s="67"/>
      <c r="H48" s="69"/>
      <c r="I48" s="70"/>
      <c r="J48" s="71"/>
      <c r="K48" s="72"/>
      <c r="L48" s="73"/>
      <c r="M48" s="74"/>
      <c r="N48" s="75"/>
      <c r="O48" s="76"/>
      <c r="P48" s="72"/>
      <c r="Q48" s="72"/>
      <c r="R48" s="109"/>
      <c r="S48" s="62" t="str">
        <f t="shared" si="84"/>
        <v>非会員</v>
      </c>
      <c r="U48" s="23">
        <f t="shared" si="17"/>
        <v>0</v>
      </c>
      <c r="V48" s="23">
        <f t="shared" si="18"/>
        <v>0</v>
      </c>
      <c r="W48" s="23">
        <f t="shared" si="19"/>
        <v>0</v>
      </c>
      <c r="X48" s="23">
        <f t="shared" si="20"/>
        <v>0</v>
      </c>
      <c r="Y48" s="23">
        <f t="shared" si="21"/>
        <v>0</v>
      </c>
      <c r="Z48" s="23">
        <f t="shared" si="22"/>
        <v>0</v>
      </c>
      <c r="AA48" s="23">
        <f t="shared" si="23"/>
        <v>0</v>
      </c>
      <c r="AB48" s="23">
        <f t="shared" si="24"/>
        <v>0</v>
      </c>
      <c r="AC48" s="23">
        <f t="shared" si="25"/>
        <v>0</v>
      </c>
      <c r="AD48" s="23">
        <f t="shared" si="26"/>
        <v>0</v>
      </c>
      <c r="AE48" s="23">
        <f t="shared" si="27"/>
        <v>0</v>
      </c>
      <c r="AF48" s="23">
        <f t="shared" si="28"/>
        <v>0</v>
      </c>
      <c r="AG48" s="23">
        <f t="shared" si="29"/>
        <v>0</v>
      </c>
      <c r="AH48" s="23">
        <f t="shared" si="30"/>
        <v>0</v>
      </c>
      <c r="AK48" s="23">
        <f t="shared" si="31"/>
        <v>0</v>
      </c>
      <c r="AL48" s="23">
        <f t="shared" si="32"/>
        <v>0</v>
      </c>
      <c r="AM48" s="23">
        <f t="shared" si="33"/>
        <v>0</v>
      </c>
      <c r="AN48" s="23">
        <f t="shared" si="34"/>
        <v>0</v>
      </c>
      <c r="AO48" s="23">
        <f t="shared" si="35"/>
        <v>0</v>
      </c>
      <c r="AP48" s="23">
        <f t="shared" si="36"/>
        <v>0</v>
      </c>
      <c r="AQ48" s="23">
        <f t="shared" si="37"/>
        <v>0</v>
      </c>
      <c r="AR48" s="23">
        <f t="shared" si="38"/>
        <v>0</v>
      </c>
      <c r="AS48" s="23">
        <f t="shared" si="39"/>
        <v>0</v>
      </c>
      <c r="AU48" s="23">
        <f t="shared" si="40"/>
        <v>0</v>
      </c>
      <c r="AV48" s="23">
        <f t="shared" si="41"/>
        <v>0</v>
      </c>
      <c r="AW48" s="23">
        <f t="shared" si="42"/>
        <v>0</v>
      </c>
      <c r="AX48" s="23">
        <f t="shared" si="43"/>
        <v>0</v>
      </c>
      <c r="AY48" s="23">
        <f t="shared" si="44"/>
        <v>0</v>
      </c>
      <c r="AZ48" s="23">
        <f t="shared" si="45"/>
        <v>0</v>
      </c>
      <c r="BA48" s="23">
        <f t="shared" si="46"/>
        <v>0</v>
      </c>
      <c r="BB48" s="23">
        <f t="shared" si="47"/>
        <v>0</v>
      </c>
      <c r="BC48" s="23">
        <f t="shared" si="48"/>
        <v>0</v>
      </c>
      <c r="BD48" s="23">
        <f t="shared" si="49"/>
        <v>0</v>
      </c>
      <c r="BE48" s="23">
        <f t="shared" si="50"/>
        <v>0</v>
      </c>
      <c r="BF48" s="23">
        <f t="shared" si="51"/>
        <v>0</v>
      </c>
      <c r="BG48" s="23">
        <f t="shared" si="52"/>
        <v>0</v>
      </c>
      <c r="BH48" s="23">
        <f t="shared" si="53"/>
        <v>0</v>
      </c>
      <c r="BI48" s="23">
        <f t="shared" si="54"/>
        <v>0</v>
      </c>
      <c r="BJ48" s="23">
        <f t="shared" si="55"/>
        <v>0</v>
      </c>
      <c r="BK48" s="23">
        <f t="shared" si="56"/>
        <v>0</v>
      </c>
      <c r="BL48" s="23">
        <f t="shared" si="57"/>
        <v>0</v>
      </c>
      <c r="BM48" s="23">
        <f t="shared" si="58"/>
        <v>0</v>
      </c>
      <c r="BN48" s="23">
        <f t="shared" si="59"/>
        <v>0</v>
      </c>
      <c r="BO48" s="23">
        <f t="shared" si="86"/>
        <v>0</v>
      </c>
      <c r="BQ48" s="23">
        <f t="shared" si="60"/>
        <v>0</v>
      </c>
      <c r="BR48" s="23">
        <f t="shared" si="61"/>
        <v>0</v>
      </c>
      <c r="BS48" s="23">
        <f t="shared" si="62"/>
        <v>0</v>
      </c>
      <c r="BT48" s="23">
        <f t="shared" si="63"/>
        <v>0</v>
      </c>
      <c r="BU48" s="23">
        <f t="shared" si="64"/>
        <v>0</v>
      </c>
      <c r="BV48" s="23">
        <f t="shared" si="65"/>
        <v>0</v>
      </c>
      <c r="BW48" s="23">
        <f t="shared" si="66"/>
        <v>0</v>
      </c>
      <c r="BX48" s="23">
        <f t="shared" si="67"/>
        <v>0</v>
      </c>
      <c r="BY48" s="23">
        <f t="shared" si="68"/>
        <v>0</v>
      </c>
      <c r="BZ48" s="23">
        <f t="shared" si="69"/>
        <v>0</v>
      </c>
      <c r="CA48" s="23">
        <f t="shared" si="70"/>
        <v>0</v>
      </c>
      <c r="CB48" s="23">
        <f t="shared" si="71"/>
        <v>0</v>
      </c>
      <c r="CC48" s="23">
        <f t="shared" si="72"/>
        <v>0</v>
      </c>
      <c r="CK48" s="23">
        <f t="shared" si="73"/>
        <v>0</v>
      </c>
      <c r="CL48" s="23">
        <f t="shared" si="74"/>
        <v>0</v>
      </c>
      <c r="CM48" s="23">
        <f t="shared" si="75"/>
        <v>0</v>
      </c>
      <c r="CN48" s="23">
        <f t="shared" si="87"/>
        <v>0</v>
      </c>
      <c r="CO48" s="23">
        <f t="shared" si="88"/>
        <v>0</v>
      </c>
      <c r="CQ48" s="23">
        <f t="shared" si="3"/>
        <v>0</v>
      </c>
      <c r="CR48" s="23">
        <f t="shared" si="89"/>
        <v>0</v>
      </c>
      <c r="CS48" s="23">
        <f t="shared" si="76"/>
        <v>0</v>
      </c>
      <c r="CT48" s="23" t="str">
        <f t="shared" si="90"/>
        <v/>
      </c>
      <c r="CU48" s="23">
        <f t="shared" si="85"/>
        <v>1</v>
      </c>
      <c r="CV48" s="46">
        <f t="shared" si="91"/>
        <v>0</v>
      </c>
      <c r="CW48" s="46">
        <f>IF(B10="法人会員",1,0)</f>
        <v>0</v>
      </c>
      <c r="CX48" s="46"/>
      <c r="CY48" s="46">
        <f t="shared" si="78"/>
        <v>0</v>
      </c>
      <c r="CZ48" s="46">
        <f t="shared" si="79"/>
        <v>0</v>
      </c>
      <c r="DA48" s="46">
        <f t="shared" si="80"/>
        <v>0</v>
      </c>
      <c r="DB48" s="63">
        <f t="shared" si="81"/>
        <v>0</v>
      </c>
      <c r="DC48" s="63">
        <f t="shared" si="82"/>
        <v>0</v>
      </c>
      <c r="DD48" s="63">
        <f t="shared" si="83"/>
        <v>0</v>
      </c>
      <c r="DE48" s="63"/>
      <c r="DF48" s="63">
        <f t="shared" si="92"/>
        <v>0</v>
      </c>
      <c r="DH48" s="23">
        <f t="shared" si="93"/>
        <v>0</v>
      </c>
      <c r="DI48" s="23">
        <f t="shared" si="94"/>
        <v>0</v>
      </c>
      <c r="DJ48" s="23">
        <f t="shared" si="95"/>
        <v>0</v>
      </c>
      <c r="DK48" s="23">
        <f t="shared" si="96"/>
        <v>0</v>
      </c>
      <c r="DL48" s="23">
        <f t="shared" si="97"/>
        <v>0</v>
      </c>
      <c r="DM48" s="23">
        <f t="shared" si="98"/>
        <v>0</v>
      </c>
      <c r="DN48" s="23">
        <f t="shared" si="99"/>
        <v>0</v>
      </c>
      <c r="DO48" s="23">
        <f t="shared" si="100"/>
        <v>0</v>
      </c>
      <c r="DP48" s="23">
        <f t="shared" si="101"/>
        <v>0</v>
      </c>
    </row>
    <row r="49" spans="1:120">
      <c r="A49" s="77">
        <v>35</v>
      </c>
      <c r="B49" s="78"/>
      <c r="C49" s="79"/>
      <c r="D49" s="80"/>
      <c r="E49" s="81"/>
      <c r="F49" s="82"/>
      <c r="G49" s="81"/>
      <c r="H49" s="83"/>
      <c r="I49" s="84"/>
      <c r="J49" s="85"/>
      <c r="K49" s="86"/>
      <c r="L49" s="87"/>
      <c r="M49" s="88"/>
      <c r="N49" s="89"/>
      <c r="O49" s="90"/>
      <c r="P49" s="86"/>
      <c r="Q49" s="86"/>
      <c r="R49" s="110"/>
      <c r="S49" s="91" t="str">
        <f t="shared" si="84"/>
        <v>非会員</v>
      </c>
      <c r="U49" s="23">
        <f t="shared" si="17"/>
        <v>0</v>
      </c>
      <c r="V49" s="23">
        <f t="shared" si="18"/>
        <v>0</v>
      </c>
      <c r="W49" s="23">
        <f t="shared" si="19"/>
        <v>0</v>
      </c>
      <c r="X49" s="23">
        <f t="shared" si="20"/>
        <v>0</v>
      </c>
      <c r="Y49" s="23">
        <f t="shared" si="21"/>
        <v>0</v>
      </c>
      <c r="Z49" s="23">
        <f t="shared" si="22"/>
        <v>0</v>
      </c>
      <c r="AA49" s="23">
        <f t="shared" si="23"/>
        <v>0</v>
      </c>
      <c r="AB49" s="23">
        <f t="shared" si="24"/>
        <v>0</v>
      </c>
      <c r="AC49" s="23">
        <f t="shared" si="25"/>
        <v>0</v>
      </c>
      <c r="AD49" s="23">
        <f t="shared" si="26"/>
        <v>0</v>
      </c>
      <c r="AE49" s="23">
        <f t="shared" si="27"/>
        <v>0</v>
      </c>
      <c r="AF49" s="23">
        <f t="shared" si="28"/>
        <v>0</v>
      </c>
      <c r="AG49" s="23">
        <f t="shared" si="29"/>
        <v>0</v>
      </c>
      <c r="AH49" s="23">
        <f t="shared" si="30"/>
        <v>0</v>
      </c>
      <c r="AK49" s="23">
        <f t="shared" si="31"/>
        <v>0</v>
      </c>
      <c r="AL49" s="23">
        <f t="shared" si="32"/>
        <v>0</v>
      </c>
      <c r="AM49" s="23">
        <f t="shared" si="33"/>
        <v>0</v>
      </c>
      <c r="AN49" s="23">
        <f t="shared" si="34"/>
        <v>0</v>
      </c>
      <c r="AO49" s="23">
        <f t="shared" si="35"/>
        <v>0</v>
      </c>
      <c r="AP49" s="23">
        <f t="shared" si="36"/>
        <v>0</v>
      </c>
      <c r="AQ49" s="23">
        <f t="shared" si="37"/>
        <v>0</v>
      </c>
      <c r="AR49" s="23">
        <f t="shared" si="38"/>
        <v>0</v>
      </c>
      <c r="AS49" s="23">
        <f t="shared" si="39"/>
        <v>0</v>
      </c>
      <c r="AU49" s="23">
        <f t="shared" si="40"/>
        <v>0</v>
      </c>
      <c r="AV49" s="23">
        <f t="shared" si="41"/>
        <v>0</v>
      </c>
      <c r="AW49" s="23">
        <f t="shared" si="42"/>
        <v>0</v>
      </c>
      <c r="AX49" s="23">
        <f t="shared" si="43"/>
        <v>0</v>
      </c>
      <c r="AY49" s="23">
        <f t="shared" si="44"/>
        <v>0</v>
      </c>
      <c r="AZ49" s="23">
        <f t="shared" si="45"/>
        <v>0</v>
      </c>
      <c r="BA49" s="23">
        <f t="shared" si="46"/>
        <v>0</v>
      </c>
      <c r="BB49" s="23">
        <f t="shared" si="47"/>
        <v>0</v>
      </c>
      <c r="BC49" s="23">
        <f t="shared" si="48"/>
        <v>0</v>
      </c>
      <c r="BD49" s="23">
        <f t="shared" si="49"/>
        <v>0</v>
      </c>
      <c r="BE49" s="23">
        <f t="shared" si="50"/>
        <v>0</v>
      </c>
      <c r="BF49" s="23">
        <f t="shared" si="51"/>
        <v>0</v>
      </c>
      <c r="BG49" s="23">
        <f t="shared" si="52"/>
        <v>0</v>
      </c>
      <c r="BH49" s="23">
        <f t="shared" si="53"/>
        <v>0</v>
      </c>
      <c r="BI49" s="23">
        <f t="shared" si="54"/>
        <v>0</v>
      </c>
      <c r="BJ49" s="23">
        <f t="shared" si="55"/>
        <v>0</v>
      </c>
      <c r="BK49" s="23">
        <f t="shared" si="56"/>
        <v>0</v>
      </c>
      <c r="BL49" s="23">
        <f t="shared" si="57"/>
        <v>0</v>
      </c>
      <c r="BM49" s="23">
        <f t="shared" si="58"/>
        <v>0</v>
      </c>
      <c r="BN49" s="23">
        <f t="shared" si="59"/>
        <v>0</v>
      </c>
      <c r="BO49" s="23">
        <f t="shared" si="86"/>
        <v>0</v>
      </c>
      <c r="BQ49" s="23">
        <f t="shared" si="60"/>
        <v>0</v>
      </c>
      <c r="BR49" s="23">
        <f t="shared" si="61"/>
        <v>0</v>
      </c>
      <c r="BS49" s="23">
        <f t="shared" si="62"/>
        <v>0</v>
      </c>
      <c r="BT49" s="23">
        <f t="shared" si="63"/>
        <v>0</v>
      </c>
      <c r="BU49" s="23">
        <f t="shared" si="64"/>
        <v>0</v>
      </c>
      <c r="BV49" s="23">
        <f t="shared" si="65"/>
        <v>0</v>
      </c>
      <c r="BW49" s="23">
        <f t="shared" si="66"/>
        <v>0</v>
      </c>
      <c r="BX49" s="23">
        <f t="shared" si="67"/>
        <v>0</v>
      </c>
      <c r="BY49" s="23">
        <f t="shared" si="68"/>
        <v>0</v>
      </c>
      <c r="BZ49" s="23">
        <f t="shared" si="69"/>
        <v>0</v>
      </c>
      <c r="CA49" s="23">
        <f t="shared" si="70"/>
        <v>0</v>
      </c>
      <c r="CB49" s="23">
        <f t="shared" si="71"/>
        <v>0</v>
      </c>
      <c r="CC49" s="23">
        <f t="shared" si="72"/>
        <v>0</v>
      </c>
      <c r="CK49" s="23">
        <f t="shared" si="73"/>
        <v>0</v>
      </c>
      <c r="CL49" s="23">
        <f t="shared" si="74"/>
        <v>0</v>
      </c>
      <c r="CM49" s="23">
        <f t="shared" si="75"/>
        <v>0</v>
      </c>
      <c r="CN49" s="23">
        <f t="shared" si="87"/>
        <v>0</v>
      </c>
      <c r="CO49" s="23">
        <f t="shared" si="88"/>
        <v>0</v>
      </c>
      <c r="CQ49" s="23">
        <f t="shared" si="3"/>
        <v>0</v>
      </c>
      <c r="CR49" s="23">
        <f t="shared" si="89"/>
        <v>0</v>
      </c>
      <c r="CS49" s="23">
        <f t="shared" si="76"/>
        <v>0</v>
      </c>
      <c r="CT49" s="23" t="str">
        <f t="shared" si="90"/>
        <v/>
      </c>
      <c r="CU49" s="23">
        <f t="shared" si="85"/>
        <v>1</v>
      </c>
      <c r="CV49" s="46">
        <f t="shared" si="91"/>
        <v>0</v>
      </c>
      <c r="CW49" s="46">
        <f>IF(B10="法人会員",1,0)</f>
        <v>0</v>
      </c>
      <c r="CX49" s="46"/>
      <c r="CY49" s="46">
        <f t="shared" si="78"/>
        <v>0</v>
      </c>
      <c r="CZ49" s="46">
        <f t="shared" si="79"/>
        <v>0</v>
      </c>
      <c r="DA49" s="46">
        <f t="shared" si="80"/>
        <v>0</v>
      </c>
      <c r="DB49" s="63">
        <f t="shared" si="81"/>
        <v>0</v>
      </c>
      <c r="DC49" s="63">
        <f t="shared" si="82"/>
        <v>0</v>
      </c>
      <c r="DD49" s="63">
        <f t="shared" si="83"/>
        <v>0</v>
      </c>
      <c r="DE49" s="63"/>
      <c r="DF49" s="63">
        <f t="shared" si="92"/>
        <v>0</v>
      </c>
      <c r="DH49" s="23">
        <f t="shared" si="93"/>
        <v>0</v>
      </c>
      <c r="DI49" s="23">
        <f t="shared" si="94"/>
        <v>0</v>
      </c>
      <c r="DJ49" s="23">
        <f t="shared" si="95"/>
        <v>0</v>
      </c>
      <c r="DK49" s="23">
        <f t="shared" si="96"/>
        <v>0</v>
      </c>
      <c r="DL49" s="23">
        <f t="shared" si="97"/>
        <v>0</v>
      </c>
      <c r="DM49" s="23">
        <f t="shared" si="98"/>
        <v>0</v>
      </c>
      <c r="DN49" s="23">
        <f t="shared" si="99"/>
        <v>0</v>
      </c>
      <c r="DO49" s="23">
        <f t="shared" si="100"/>
        <v>0</v>
      </c>
      <c r="DP49" s="23">
        <f t="shared" si="101"/>
        <v>0</v>
      </c>
    </row>
    <row r="50" spans="1:120">
      <c r="A50" s="47">
        <v>36</v>
      </c>
      <c r="B50" s="48"/>
      <c r="C50" s="49"/>
      <c r="D50" s="66"/>
      <c r="E50" s="67"/>
      <c r="F50" s="68"/>
      <c r="G50" s="67"/>
      <c r="H50" s="69"/>
      <c r="I50" s="70"/>
      <c r="J50" s="71"/>
      <c r="K50" s="72"/>
      <c r="L50" s="73"/>
      <c r="M50" s="74"/>
      <c r="N50" s="75"/>
      <c r="O50" s="76"/>
      <c r="P50" s="72"/>
      <c r="Q50" s="72"/>
      <c r="R50" s="109"/>
      <c r="S50" s="62" t="str">
        <f t="shared" si="84"/>
        <v>非会員</v>
      </c>
      <c r="U50" s="23">
        <f t="shared" si="17"/>
        <v>0</v>
      </c>
      <c r="V50" s="23">
        <f t="shared" si="18"/>
        <v>0</v>
      </c>
      <c r="W50" s="23">
        <f t="shared" si="19"/>
        <v>0</v>
      </c>
      <c r="X50" s="23">
        <f t="shared" si="20"/>
        <v>0</v>
      </c>
      <c r="Y50" s="23">
        <f t="shared" si="21"/>
        <v>0</v>
      </c>
      <c r="Z50" s="23">
        <f t="shared" si="22"/>
        <v>0</v>
      </c>
      <c r="AA50" s="23">
        <f t="shared" si="23"/>
        <v>0</v>
      </c>
      <c r="AB50" s="23">
        <f t="shared" si="24"/>
        <v>0</v>
      </c>
      <c r="AC50" s="23">
        <f t="shared" si="25"/>
        <v>0</v>
      </c>
      <c r="AD50" s="23">
        <f t="shared" si="26"/>
        <v>0</v>
      </c>
      <c r="AE50" s="23">
        <f t="shared" si="27"/>
        <v>0</v>
      </c>
      <c r="AF50" s="23">
        <f t="shared" si="28"/>
        <v>0</v>
      </c>
      <c r="AG50" s="23">
        <f t="shared" si="29"/>
        <v>0</v>
      </c>
      <c r="AH50" s="23">
        <f t="shared" si="30"/>
        <v>0</v>
      </c>
      <c r="AK50" s="23">
        <f t="shared" si="31"/>
        <v>0</v>
      </c>
      <c r="AL50" s="23">
        <f t="shared" si="32"/>
        <v>0</v>
      </c>
      <c r="AM50" s="23">
        <f t="shared" si="33"/>
        <v>0</v>
      </c>
      <c r="AN50" s="23">
        <f t="shared" si="34"/>
        <v>0</v>
      </c>
      <c r="AO50" s="23">
        <f t="shared" si="35"/>
        <v>0</v>
      </c>
      <c r="AP50" s="23">
        <f t="shared" si="36"/>
        <v>0</v>
      </c>
      <c r="AQ50" s="23">
        <f t="shared" si="37"/>
        <v>0</v>
      </c>
      <c r="AR50" s="23">
        <f t="shared" si="38"/>
        <v>0</v>
      </c>
      <c r="AS50" s="23">
        <f t="shared" si="39"/>
        <v>0</v>
      </c>
      <c r="AU50" s="23">
        <f t="shared" si="40"/>
        <v>0</v>
      </c>
      <c r="AV50" s="23">
        <f t="shared" si="41"/>
        <v>0</v>
      </c>
      <c r="AW50" s="23">
        <f t="shared" si="42"/>
        <v>0</v>
      </c>
      <c r="AX50" s="23">
        <f t="shared" si="43"/>
        <v>0</v>
      </c>
      <c r="AY50" s="23">
        <f t="shared" si="44"/>
        <v>0</v>
      </c>
      <c r="AZ50" s="23">
        <f t="shared" si="45"/>
        <v>0</v>
      </c>
      <c r="BA50" s="23">
        <f t="shared" si="46"/>
        <v>0</v>
      </c>
      <c r="BB50" s="23">
        <f t="shared" si="47"/>
        <v>0</v>
      </c>
      <c r="BC50" s="23">
        <f t="shared" si="48"/>
        <v>0</v>
      </c>
      <c r="BD50" s="23">
        <f t="shared" si="49"/>
        <v>0</v>
      </c>
      <c r="BE50" s="23">
        <f t="shared" si="50"/>
        <v>0</v>
      </c>
      <c r="BF50" s="23">
        <f t="shared" si="51"/>
        <v>0</v>
      </c>
      <c r="BG50" s="23">
        <f t="shared" si="52"/>
        <v>0</v>
      </c>
      <c r="BH50" s="23">
        <f t="shared" si="53"/>
        <v>0</v>
      </c>
      <c r="BI50" s="23">
        <f t="shared" si="54"/>
        <v>0</v>
      </c>
      <c r="BJ50" s="23">
        <f t="shared" si="55"/>
        <v>0</v>
      </c>
      <c r="BK50" s="23">
        <f t="shared" si="56"/>
        <v>0</v>
      </c>
      <c r="BL50" s="23">
        <f t="shared" si="57"/>
        <v>0</v>
      </c>
      <c r="BM50" s="23">
        <f t="shared" si="58"/>
        <v>0</v>
      </c>
      <c r="BN50" s="23">
        <f t="shared" si="59"/>
        <v>0</v>
      </c>
      <c r="BO50" s="23">
        <f t="shared" si="86"/>
        <v>0</v>
      </c>
      <c r="BQ50" s="23">
        <f t="shared" si="60"/>
        <v>0</v>
      </c>
      <c r="BR50" s="23">
        <f t="shared" si="61"/>
        <v>0</v>
      </c>
      <c r="BS50" s="23">
        <f t="shared" si="62"/>
        <v>0</v>
      </c>
      <c r="BT50" s="23">
        <f t="shared" si="63"/>
        <v>0</v>
      </c>
      <c r="BU50" s="23">
        <f t="shared" si="64"/>
        <v>0</v>
      </c>
      <c r="BV50" s="23">
        <f t="shared" si="65"/>
        <v>0</v>
      </c>
      <c r="BW50" s="23">
        <f t="shared" si="66"/>
        <v>0</v>
      </c>
      <c r="BX50" s="23">
        <f t="shared" si="67"/>
        <v>0</v>
      </c>
      <c r="BY50" s="23">
        <f t="shared" si="68"/>
        <v>0</v>
      </c>
      <c r="BZ50" s="23">
        <f t="shared" si="69"/>
        <v>0</v>
      </c>
      <c r="CA50" s="23">
        <f t="shared" si="70"/>
        <v>0</v>
      </c>
      <c r="CB50" s="23">
        <f t="shared" si="71"/>
        <v>0</v>
      </c>
      <c r="CC50" s="23">
        <f t="shared" si="72"/>
        <v>0</v>
      </c>
      <c r="CK50" s="23">
        <f t="shared" si="73"/>
        <v>0</v>
      </c>
      <c r="CL50" s="23">
        <f t="shared" si="74"/>
        <v>0</v>
      </c>
      <c r="CM50" s="23">
        <f t="shared" si="75"/>
        <v>0</v>
      </c>
      <c r="CN50" s="23">
        <f t="shared" si="87"/>
        <v>0</v>
      </c>
      <c r="CO50" s="23">
        <f t="shared" si="88"/>
        <v>0</v>
      </c>
      <c r="CQ50" s="23">
        <f t="shared" si="3"/>
        <v>0</v>
      </c>
      <c r="CR50" s="23">
        <f t="shared" si="89"/>
        <v>0</v>
      </c>
      <c r="CS50" s="23">
        <f t="shared" si="76"/>
        <v>0</v>
      </c>
      <c r="CT50" s="23" t="str">
        <f t="shared" si="90"/>
        <v/>
      </c>
      <c r="CU50" s="23">
        <f t="shared" si="85"/>
        <v>1</v>
      </c>
      <c r="CV50" s="46">
        <f t="shared" si="91"/>
        <v>0</v>
      </c>
      <c r="CW50" s="46">
        <f>IF(B10="法人会員",1,0)</f>
        <v>0</v>
      </c>
      <c r="CX50" s="46"/>
      <c r="CY50" s="46">
        <f t="shared" si="78"/>
        <v>0</v>
      </c>
      <c r="CZ50" s="46">
        <f t="shared" si="79"/>
        <v>0</v>
      </c>
      <c r="DA50" s="46">
        <f t="shared" si="80"/>
        <v>0</v>
      </c>
      <c r="DB50" s="63">
        <f t="shared" si="81"/>
        <v>0</v>
      </c>
      <c r="DC50" s="63">
        <f t="shared" si="82"/>
        <v>0</v>
      </c>
      <c r="DD50" s="63">
        <f t="shared" si="83"/>
        <v>0</v>
      </c>
      <c r="DE50" s="63"/>
      <c r="DF50" s="63">
        <f t="shared" si="92"/>
        <v>0</v>
      </c>
      <c r="DH50" s="23">
        <f t="shared" si="93"/>
        <v>0</v>
      </c>
      <c r="DI50" s="23">
        <f t="shared" si="94"/>
        <v>0</v>
      </c>
      <c r="DJ50" s="23">
        <f t="shared" si="95"/>
        <v>0</v>
      </c>
      <c r="DK50" s="23">
        <f t="shared" si="96"/>
        <v>0</v>
      </c>
      <c r="DL50" s="23">
        <f t="shared" si="97"/>
        <v>0</v>
      </c>
      <c r="DM50" s="23">
        <f t="shared" si="98"/>
        <v>0</v>
      </c>
      <c r="DN50" s="23">
        <f t="shared" si="99"/>
        <v>0</v>
      </c>
      <c r="DO50" s="23">
        <f t="shared" si="100"/>
        <v>0</v>
      </c>
      <c r="DP50" s="23">
        <f t="shared" si="101"/>
        <v>0</v>
      </c>
    </row>
    <row r="51" spans="1:120">
      <c r="A51" s="47">
        <v>37</v>
      </c>
      <c r="B51" s="48"/>
      <c r="C51" s="49"/>
      <c r="D51" s="66"/>
      <c r="E51" s="67"/>
      <c r="F51" s="68"/>
      <c r="G51" s="67"/>
      <c r="H51" s="69"/>
      <c r="I51" s="70"/>
      <c r="J51" s="71"/>
      <c r="K51" s="72"/>
      <c r="L51" s="73"/>
      <c r="M51" s="74"/>
      <c r="N51" s="75"/>
      <c r="O51" s="76"/>
      <c r="P51" s="72"/>
      <c r="Q51" s="72"/>
      <c r="R51" s="109"/>
      <c r="S51" s="62" t="str">
        <f t="shared" si="84"/>
        <v>非会員</v>
      </c>
      <c r="U51" s="23">
        <f t="shared" si="17"/>
        <v>0</v>
      </c>
      <c r="V51" s="23">
        <f t="shared" si="18"/>
        <v>0</v>
      </c>
      <c r="W51" s="23">
        <f t="shared" si="19"/>
        <v>0</v>
      </c>
      <c r="X51" s="23">
        <f t="shared" si="20"/>
        <v>0</v>
      </c>
      <c r="Y51" s="23">
        <f t="shared" si="21"/>
        <v>0</v>
      </c>
      <c r="Z51" s="23">
        <f t="shared" si="22"/>
        <v>0</v>
      </c>
      <c r="AA51" s="23">
        <f t="shared" si="23"/>
        <v>0</v>
      </c>
      <c r="AB51" s="23">
        <f t="shared" si="24"/>
        <v>0</v>
      </c>
      <c r="AC51" s="23">
        <f t="shared" si="25"/>
        <v>0</v>
      </c>
      <c r="AD51" s="23">
        <f t="shared" si="26"/>
        <v>0</v>
      </c>
      <c r="AE51" s="23">
        <f t="shared" si="27"/>
        <v>0</v>
      </c>
      <c r="AF51" s="23">
        <f t="shared" si="28"/>
        <v>0</v>
      </c>
      <c r="AG51" s="23">
        <f t="shared" si="29"/>
        <v>0</v>
      </c>
      <c r="AH51" s="23">
        <f t="shared" si="30"/>
        <v>0</v>
      </c>
      <c r="AK51" s="23">
        <f t="shared" si="31"/>
        <v>0</v>
      </c>
      <c r="AL51" s="23">
        <f t="shared" si="32"/>
        <v>0</v>
      </c>
      <c r="AM51" s="23">
        <f t="shared" si="33"/>
        <v>0</v>
      </c>
      <c r="AN51" s="23">
        <f t="shared" si="34"/>
        <v>0</v>
      </c>
      <c r="AO51" s="23">
        <f t="shared" si="35"/>
        <v>0</v>
      </c>
      <c r="AP51" s="23">
        <f t="shared" si="36"/>
        <v>0</v>
      </c>
      <c r="AQ51" s="23">
        <f t="shared" si="37"/>
        <v>0</v>
      </c>
      <c r="AR51" s="23">
        <f t="shared" si="38"/>
        <v>0</v>
      </c>
      <c r="AS51" s="23">
        <f t="shared" si="39"/>
        <v>0</v>
      </c>
      <c r="AU51" s="23">
        <f t="shared" si="40"/>
        <v>0</v>
      </c>
      <c r="AV51" s="23">
        <f t="shared" si="41"/>
        <v>0</v>
      </c>
      <c r="AW51" s="23">
        <f t="shared" si="42"/>
        <v>0</v>
      </c>
      <c r="AX51" s="23">
        <f t="shared" si="43"/>
        <v>0</v>
      </c>
      <c r="AY51" s="23">
        <f t="shared" si="44"/>
        <v>0</v>
      </c>
      <c r="AZ51" s="23">
        <f t="shared" si="45"/>
        <v>0</v>
      </c>
      <c r="BA51" s="23">
        <f t="shared" si="46"/>
        <v>0</v>
      </c>
      <c r="BB51" s="23">
        <f t="shared" si="47"/>
        <v>0</v>
      </c>
      <c r="BC51" s="23">
        <f t="shared" si="48"/>
        <v>0</v>
      </c>
      <c r="BD51" s="23">
        <f t="shared" si="49"/>
        <v>0</v>
      </c>
      <c r="BE51" s="23">
        <f t="shared" si="50"/>
        <v>0</v>
      </c>
      <c r="BF51" s="23">
        <f t="shared" si="51"/>
        <v>0</v>
      </c>
      <c r="BG51" s="23">
        <f t="shared" si="52"/>
        <v>0</v>
      </c>
      <c r="BH51" s="23">
        <f t="shared" si="53"/>
        <v>0</v>
      </c>
      <c r="BI51" s="23">
        <f t="shared" si="54"/>
        <v>0</v>
      </c>
      <c r="BJ51" s="23">
        <f t="shared" si="55"/>
        <v>0</v>
      </c>
      <c r="BK51" s="23">
        <f t="shared" si="56"/>
        <v>0</v>
      </c>
      <c r="BL51" s="23">
        <f t="shared" si="57"/>
        <v>0</v>
      </c>
      <c r="BM51" s="23">
        <f t="shared" si="58"/>
        <v>0</v>
      </c>
      <c r="BN51" s="23">
        <f t="shared" si="59"/>
        <v>0</v>
      </c>
      <c r="BO51" s="23">
        <f t="shared" si="86"/>
        <v>0</v>
      </c>
      <c r="BQ51" s="23">
        <f t="shared" si="60"/>
        <v>0</v>
      </c>
      <c r="BR51" s="23">
        <f t="shared" si="61"/>
        <v>0</v>
      </c>
      <c r="BS51" s="23">
        <f t="shared" si="62"/>
        <v>0</v>
      </c>
      <c r="BT51" s="23">
        <f t="shared" si="63"/>
        <v>0</v>
      </c>
      <c r="BU51" s="23">
        <f t="shared" si="64"/>
        <v>0</v>
      </c>
      <c r="BV51" s="23">
        <f t="shared" si="65"/>
        <v>0</v>
      </c>
      <c r="BW51" s="23">
        <f t="shared" si="66"/>
        <v>0</v>
      </c>
      <c r="BX51" s="23">
        <f t="shared" si="67"/>
        <v>0</v>
      </c>
      <c r="BY51" s="23">
        <f t="shared" si="68"/>
        <v>0</v>
      </c>
      <c r="BZ51" s="23">
        <f t="shared" si="69"/>
        <v>0</v>
      </c>
      <c r="CA51" s="23">
        <f t="shared" si="70"/>
        <v>0</v>
      </c>
      <c r="CB51" s="23">
        <f t="shared" si="71"/>
        <v>0</v>
      </c>
      <c r="CC51" s="23">
        <f t="shared" si="72"/>
        <v>0</v>
      </c>
      <c r="CK51" s="23">
        <f t="shared" si="73"/>
        <v>0</v>
      </c>
      <c r="CL51" s="23">
        <f t="shared" si="74"/>
        <v>0</v>
      </c>
      <c r="CM51" s="23">
        <f t="shared" si="75"/>
        <v>0</v>
      </c>
      <c r="CN51" s="23">
        <f t="shared" si="87"/>
        <v>0</v>
      </c>
      <c r="CO51" s="23">
        <f t="shared" si="88"/>
        <v>0</v>
      </c>
      <c r="CQ51" s="23">
        <f t="shared" si="3"/>
        <v>0</v>
      </c>
      <c r="CR51" s="23">
        <f t="shared" si="89"/>
        <v>0</v>
      </c>
      <c r="CS51" s="23">
        <f t="shared" si="76"/>
        <v>0</v>
      </c>
      <c r="CT51" s="23" t="str">
        <f t="shared" si="90"/>
        <v/>
      </c>
      <c r="CU51" s="23">
        <f t="shared" si="85"/>
        <v>1</v>
      </c>
      <c r="CV51" s="46">
        <f t="shared" si="91"/>
        <v>0</v>
      </c>
      <c r="CW51" s="46">
        <f>IF(B10="法人会員",1,0)</f>
        <v>0</v>
      </c>
      <c r="CX51" s="46"/>
      <c r="CY51" s="46">
        <f t="shared" si="78"/>
        <v>0</v>
      </c>
      <c r="CZ51" s="46">
        <f t="shared" si="79"/>
        <v>0</v>
      </c>
      <c r="DA51" s="46">
        <f t="shared" si="80"/>
        <v>0</v>
      </c>
      <c r="DB51" s="63">
        <f t="shared" si="81"/>
        <v>0</v>
      </c>
      <c r="DC51" s="63">
        <f t="shared" si="82"/>
        <v>0</v>
      </c>
      <c r="DD51" s="63">
        <f t="shared" si="83"/>
        <v>0</v>
      </c>
      <c r="DE51" s="63"/>
      <c r="DF51" s="63">
        <f t="shared" si="92"/>
        <v>0</v>
      </c>
      <c r="DH51" s="23">
        <f t="shared" si="93"/>
        <v>0</v>
      </c>
      <c r="DI51" s="23">
        <f t="shared" si="94"/>
        <v>0</v>
      </c>
      <c r="DJ51" s="23">
        <f t="shared" si="95"/>
        <v>0</v>
      </c>
      <c r="DK51" s="23">
        <f t="shared" si="96"/>
        <v>0</v>
      </c>
      <c r="DL51" s="23">
        <f t="shared" si="97"/>
        <v>0</v>
      </c>
      <c r="DM51" s="23">
        <f t="shared" si="98"/>
        <v>0</v>
      </c>
      <c r="DN51" s="23">
        <f t="shared" si="99"/>
        <v>0</v>
      </c>
      <c r="DO51" s="23">
        <f t="shared" si="100"/>
        <v>0</v>
      </c>
      <c r="DP51" s="23">
        <f t="shared" si="101"/>
        <v>0</v>
      </c>
    </row>
    <row r="52" spans="1:120">
      <c r="A52" s="47">
        <v>28</v>
      </c>
      <c r="B52" s="48"/>
      <c r="C52" s="49"/>
      <c r="D52" s="66"/>
      <c r="E52" s="67"/>
      <c r="F52" s="68"/>
      <c r="G52" s="67"/>
      <c r="H52" s="69"/>
      <c r="I52" s="70"/>
      <c r="J52" s="71"/>
      <c r="K52" s="72"/>
      <c r="L52" s="73"/>
      <c r="M52" s="74"/>
      <c r="N52" s="75"/>
      <c r="O52" s="76"/>
      <c r="P52" s="72"/>
      <c r="Q52" s="72"/>
      <c r="R52" s="109"/>
      <c r="S52" s="62" t="str">
        <f t="shared" si="84"/>
        <v>非会員</v>
      </c>
      <c r="U52" s="23">
        <f t="shared" si="17"/>
        <v>0</v>
      </c>
      <c r="V52" s="23">
        <f t="shared" si="18"/>
        <v>0</v>
      </c>
      <c r="W52" s="23">
        <f t="shared" si="19"/>
        <v>0</v>
      </c>
      <c r="X52" s="23">
        <f t="shared" si="20"/>
        <v>0</v>
      </c>
      <c r="Y52" s="23">
        <f t="shared" si="21"/>
        <v>0</v>
      </c>
      <c r="Z52" s="23">
        <f t="shared" si="22"/>
        <v>0</v>
      </c>
      <c r="AA52" s="23">
        <f t="shared" si="23"/>
        <v>0</v>
      </c>
      <c r="AB52" s="23">
        <f t="shared" si="24"/>
        <v>0</v>
      </c>
      <c r="AC52" s="23">
        <f t="shared" si="25"/>
        <v>0</v>
      </c>
      <c r="AD52" s="23">
        <f t="shared" si="26"/>
        <v>0</v>
      </c>
      <c r="AE52" s="23">
        <f t="shared" si="27"/>
        <v>0</v>
      </c>
      <c r="AF52" s="23">
        <f t="shared" si="28"/>
        <v>0</v>
      </c>
      <c r="AG52" s="23">
        <f t="shared" si="29"/>
        <v>0</v>
      </c>
      <c r="AH52" s="23">
        <f t="shared" si="30"/>
        <v>0</v>
      </c>
      <c r="AK52" s="23">
        <f t="shared" si="31"/>
        <v>0</v>
      </c>
      <c r="AL52" s="23">
        <f t="shared" si="32"/>
        <v>0</v>
      </c>
      <c r="AM52" s="23">
        <f t="shared" si="33"/>
        <v>0</v>
      </c>
      <c r="AN52" s="23">
        <f t="shared" si="34"/>
        <v>0</v>
      </c>
      <c r="AO52" s="23">
        <f t="shared" si="35"/>
        <v>0</v>
      </c>
      <c r="AP52" s="23">
        <f t="shared" si="36"/>
        <v>0</v>
      </c>
      <c r="AQ52" s="23">
        <f t="shared" si="37"/>
        <v>0</v>
      </c>
      <c r="AR52" s="23">
        <f t="shared" si="38"/>
        <v>0</v>
      </c>
      <c r="AS52" s="23">
        <f t="shared" si="39"/>
        <v>0</v>
      </c>
      <c r="AU52" s="23">
        <f t="shared" si="40"/>
        <v>0</v>
      </c>
      <c r="AV52" s="23">
        <f t="shared" si="41"/>
        <v>0</v>
      </c>
      <c r="AW52" s="23">
        <f t="shared" si="42"/>
        <v>0</v>
      </c>
      <c r="AX52" s="23">
        <f t="shared" si="43"/>
        <v>0</v>
      </c>
      <c r="AY52" s="23">
        <f t="shared" si="44"/>
        <v>0</v>
      </c>
      <c r="AZ52" s="23">
        <f t="shared" si="45"/>
        <v>0</v>
      </c>
      <c r="BA52" s="23">
        <f t="shared" si="46"/>
        <v>0</v>
      </c>
      <c r="BB52" s="23">
        <f t="shared" si="47"/>
        <v>0</v>
      </c>
      <c r="BC52" s="23">
        <f t="shared" si="48"/>
        <v>0</v>
      </c>
      <c r="BD52" s="23">
        <f t="shared" si="49"/>
        <v>0</v>
      </c>
      <c r="BE52" s="23">
        <f t="shared" si="50"/>
        <v>0</v>
      </c>
      <c r="BF52" s="23">
        <f t="shared" si="51"/>
        <v>0</v>
      </c>
      <c r="BG52" s="23">
        <f t="shared" si="52"/>
        <v>0</v>
      </c>
      <c r="BH52" s="23">
        <f t="shared" si="53"/>
        <v>0</v>
      </c>
      <c r="BI52" s="23">
        <f t="shared" si="54"/>
        <v>0</v>
      </c>
      <c r="BJ52" s="23">
        <f t="shared" si="55"/>
        <v>0</v>
      </c>
      <c r="BK52" s="23">
        <f t="shared" si="56"/>
        <v>0</v>
      </c>
      <c r="BL52" s="23">
        <f t="shared" si="57"/>
        <v>0</v>
      </c>
      <c r="BM52" s="23">
        <f t="shared" si="58"/>
        <v>0</v>
      </c>
      <c r="BN52" s="23">
        <f t="shared" si="59"/>
        <v>0</v>
      </c>
      <c r="BO52" s="23">
        <f t="shared" si="86"/>
        <v>0</v>
      </c>
      <c r="BQ52" s="23">
        <f t="shared" si="60"/>
        <v>0</v>
      </c>
      <c r="BR52" s="23">
        <f t="shared" si="61"/>
        <v>0</v>
      </c>
      <c r="BS52" s="23">
        <f t="shared" si="62"/>
        <v>0</v>
      </c>
      <c r="BT52" s="23">
        <f t="shared" si="63"/>
        <v>0</v>
      </c>
      <c r="BU52" s="23">
        <f t="shared" si="64"/>
        <v>0</v>
      </c>
      <c r="BV52" s="23">
        <f t="shared" si="65"/>
        <v>0</v>
      </c>
      <c r="BW52" s="23">
        <f t="shared" si="66"/>
        <v>0</v>
      </c>
      <c r="BX52" s="23">
        <f t="shared" si="67"/>
        <v>0</v>
      </c>
      <c r="BY52" s="23">
        <f t="shared" si="68"/>
        <v>0</v>
      </c>
      <c r="BZ52" s="23">
        <f t="shared" si="69"/>
        <v>0</v>
      </c>
      <c r="CA52" s="23">
        <f t="shared" si="70"/>
        <v>0</v>
      </c>
      <c r="CB52" s="23">
        <f t="shared" si="71"/>
        <v>0</v>
      </c>
      <c r="CC52" s="23">
        <f t="shared" si="72"/>
        <v>0</v>
      </c>
      <c r="CK52" s="23">
        <f t="shared" si="73"/>
        <v>0</v>
      </c>
      <c r="CL52" s="23">
        <f t="shared" si="74"/>
        <v>0</v>
      </c>
      <c r="CM52" s="23">
        <f t="shared" si="75"/>
        <v>0</v>
      </c>
      <c r="CN52" s="23">
        <f t="shared" si="87"/>
        <v>0</v>
      </c>
      <c r="CO52" s="23">
        <f t="shared" si="88"/>
        <v>0</v>
      </c>
      <c r="CQ52" s="23">
        <f t="shared" si="3"/>
        <v>0</v>
      </c>
      <c r="CR52" s="23">
        <f t="shared" si="89"/>
        <v>0</v>
      </c>
      <c r="CS52" s="23">
        <f t="shared" si="76"/>
        <v>0</v>
      </c>
      <c r="CT52" s="23" t="str">
        <f t="shared" si="90"/>
        <v/>
      </c>
      <c r="CU52" s="23">
        <f t="shared" si="85"/>
        <v>1</v>
      </c>
      <c r="CV52" s="46">
        <f t="shared" si="91"/>
        <v>0</v>
      </c>
      <c r="CW52" s="46">
        <f>IF(B10="法人会員",1,0)</f>
        <v>0</v>
      </c>
      <c r="CX52" s="46"/>
      <c r="CY52" s="46">
        <f t="shared" si="78"/>
        <v>0</v>
      </c>
      <c r="CZ52" s="46">
        <f t="shared" si="79"/>
        <v>0</v>
      </c>
      <c r="DA52" s="46">
        <f t="shared" si="80"/>
        <v>0</v>
      </c>
      <c r="DB52" s="63">
        <f t="shared" si="81"/>
        <v>0</v>
      </c>
      <c r="DC52" s="63">
        <f t="shared" si="82"/>
        <v>0</v>
      </c>
      <c r="DD52" s="63">
        <f t="shared" si="83"/>
        <v>0</v>
      </c>
      <c r="DE52" s="63"/>
      <c r="DF52" s="63">
        <f t="shared" si="92"/>
        <v>0</v>
      </c>
      <c r="DH52" s="23">
        <f t="shared" si="93"/>
        <v>0</v>
      </c>
      <c r="DI52" s="23">
        <f t="shared" si="94"/>
        <v>0</v>
      </c>
      <c r="DJ52" s="23">
        <f t="shared" si="95"/>
        <v>0</v>
      </c>
      <c r="DK52" s="23">
        <f t="shared" si="96"/>
        <v>0</v>
      </c>
      <c r="DL52" s="23">
        <f t="shared" si="97"/>
        <v>0</v>
      </c>
      <c r="DM52" s="23">
        <f t="shared" si="98"/>
        <v>0</v>
      </c>
      <c r="DN52" s="23">
        <f t="shared" si="99"/>
        <v>0</v>
      </c>
      <c r="DO52" s="23">
        <f t="shared" si="100"/>
        <v>0</v>
      </c>
      <c r="DP52" s="23">
        <f t="shared" si="101"/>
        <v>0</v>
      </c>
    </row>
    <row r="53" spans="1:120">
      <c r="A53" s="47">
        <v>39</v>
      </c>
      <c r="B53" s="48"/>
      <c r="C53" s="49"/>
      <c r="D53" s="66"/>
      <c r="E53" s="67"/>
      <c r="F53" s="68"/>
      <c r="G53" s="67"/>
      <c r="H53" s="69"/>
      <c r="I53" s="70"/>
      <c r="J53" s="71"/>
      <c r="K53" s="72"/>
      <c r="L53" s="73"/>
      <c r="M53" s="74"/>
      <c r="N53" s="75"/>
      <c r="O53" s="76"/>
      <c r="P53" s="72"/>
      <c r="Q53" s="72"/>
      <c r="R53" s="109"/>
      <c r="S53" s="62" t="str">
        <f t="shared" si="84"/>
        <v>非会員</v>
      </c>
      <c r="U53" s="23">
        <f t="shared" si="17"/>
        <v>0</v>
      </c>
      <c r="V53" s="23">
        <f t="shared" si="18"/>
        <v>0</v>
      </c>
      <c r="W53" s="23">
        <f t="shared" si="19"/>
        <v>0</v>
      </c>
      <c r="X53" s="23">
        <f t="shared" si="20"/>
        <v>0</v>
      </c>
      <c r="Y53" s="23">
        <f t="shared" si="21"/>
        <v>0</v>
      </c>
      <c r="Z53" s="23">
        <f t="shared" si="22"/>
        <v>0</v>
      </c>
      <c r="AA53" s="23">
        <f t="shared" si="23"/>
        <v>0</v>
      </c>
      <c r="AB53" s="23">
        <f t="shared" si="24"/>
        <v>0</v>
      </c>
      <c r="AC53" s="23">
        <f t="shared" si="25"/>
        <v>0</v>
      </c>
      <c r="AD53" s="23">
        <f t="shared" si="26"/>
        <v>0</v>
      </c>
      <c r="AE53" s="23">
        <f t="shared" si="27"/>
        <v>0</v>
      </c>
      <c r="AF53" s="23">
        <f t="shared" si="28"/>
        <v>0</v>
      </c>
      <c r="AG53" s="23">
        <f t="shared" si="29"/>
        <v>0</v>
      </c>
      <c r="AH53" s="23">
        <f t="shared" si="30"/>
        <v>0</v>
      </c>
      <c r="AK53" s="23">
        <f t="shared" si="31"/>
        <v>0</v>
      </c>
      <c r="AL53" s="23">
        <f t="shared" si="32"/>
        <v>0</v>
      </c>
      <c r="AM53" s="23">
        <f t="shared" si="33"/>
        <v>0</v>
      </c>
      <c r="AN53" s="23">
        <f t="shared" si="34"/>
        <v>0</v>
      </c>
      <c r="AO53" s="23">
        <f t="shared" si="35"/>
        <v>0</v>
      </c>
      <c r="AP53" s="23">
        <f t="shared" si="36"/>
        <v>0</v>
      </c>
      <c r="AQ53" s="23">
        <f t="shared" si="37"/>
        <v>0</v>
      </c>
      <c r="AR53" s="23">
        <f t="shared" si="38"/>
        <v>0</v>
      </c>
      <c r="AS53" s="23">
        <f t="shared" si="39"/>
        <v>0</v>
      </c>
      <c r="AU53" s="23">
        <f t="shared" si="40"/>
        <v>0</v>
      </c>
      <c r="AV53" s="23">
        <f t="shared" si="41"/>
        <v>0</v>
      </c>
      <c r="AW53" s="23">
        <f t="shared" si="42"/>
        <v>0</v>
      </c>
      <c r="AX53" s="23">
        <f t="shared" si="43"/>
        <v>0</v>
      </c>
      <c r="AY53" s="23">
        <f t="shared" si="44"/>
        <v>0</v>
      </c>
      <c r="AZ53" s="23">
        <f t="shared" si="45"/>
        <v>0</v>
      </c>
      <c r="BA53" s="23">
        <f t="shared" si="46"/>
        <v>0</v>
      </c>
      <c r="BB53" s="23">
        <f t="shared" si="47"/>
        <v>0</v>
      </c>
      <c r="BC53" s="23">
        <f t="shared" si="48"/>
        <v>0</v>
      </c>
      <c r="BD53" s="23">
        <f t="shared" si="49"/>
        <v>0</v>
      </c>
      <c r="BE53" s="23">
        <f t="shared" si="50"/>
        <v>0</v>
      </c>
      <c r="BF53" s="23">
        <f t="shared" si="51"/>
        <v>0</v>
      </c>
      <c r="BG53" s="23">
        <f t="shared" si="52"/>
        <v>0</v>
      </c>
      <c r="BH53" s="23">
        <f t="shared" si="53"/>
        <v>0</v>
      </c>
      <c r="BI53" s="23">
        <f t="shared" si="54"/>
        <v>0</v>
      </c>
      <c r="BJ53" s="23">
        <f t="shared" si="55"/>
        <v>0</v>
      </c>
      <c r="BK53" s="23">
        <f t="shared" si="56"/>
        <v>0</v>
      </c>
      <c r="BL53" s="23">
        <f t="shared" si="57"/>
        <v>0</v>
      </c>
      <c r="BM53" s="23">
        <f t="shared" si="58"/>
        <v>0</v>
      </c>
      <c r="BN53" s="23">
        <f t="shared" si="59"/>
        <v>0</v>
      </c>
      <c r="BO53" s="23">
        <f t="shared" si="86"/>
        <v>0</v>
      </c>
      <c r="BQ53" s="23">
        <f t="shared" si="60"/>
        <v>0</v>
      </c>
      <c r="BR53" s="23">
        <f t="shared" si="61"/>
        <v>0</v>
      </c>
      <c r="BS53" s="23">
        <f t="shared" si="62"/>
        <v>0</v>
      </c>
      <c r="BT53" s="23">
        <f t="shared" si="63"/>
        <v>0</v>
      </c>
      <c r="BU53" s="23">
        <f t="shared" si="64"/>
        <v>0</v>
      </c>
      <c r="BV53" s="23">
        <f t="shared" si="65"/>
        <v>0</v>
      </c>
      <c r="BW53" s="23">
        <f t="shared" si="66"/>
        <v>0</v>
      </c>
      <c r="BX53" s="23">
        <f t="shared" si="67"/>
        <v>0</v>
      </c>
      <c r="BY53" s="23">
        <f t="shared" si="68"/>
        <v>0</v>
      </c>
      <c r="BZ53" s="23">
        <f t="shared" si="69"/>
        <v>0</v>
      </c>
      <c r="CA53" s="23">
        <f t="shared" si="70"/>
        <v>0</v>
      </c>
      <c r="CB53" s="23">
        <f t="shared" si="71"/>
        <v>0</v>
      </c>
      <c r="CC53" s="23">
        <f t="shared" si="72"/>
        <v>0</v>
      </c>
      <c r="CK53" s="23">
        <f t="shared" si="73"/>
        <v>0</v>
      </c>
      <c r="CL53" s="23">
        <f t="shared" si="74"/>
        <v>0</v>
      </c>
      <c r="CM53" s="23">
        <f t="shared" si="75"/>
        <v>0</v>
      </c>
      <c r="CN53" s="23">
        <f t="shared" si="87"/>
        <v>0</v>
      </c>
      <c r="CO53" s="23">
        <f t="shared" si="88"/>
        <v>0</v>
      </c>
      <c r="CQ53" s="23">
        <f t="shared" si="3"/>
        <v>0</v>
      </c>
      <c r="CR53" s="23">
        <f t="shared" si="89"/>
        <v>0</v>
      </c>
      <c r="CS53" s="23">
        <f t="shared" si="76"/>
        <v>0</v>
      </c>
      <c r="CT53" s="23" t="str">
        <f t="shared" si="90"/>
        <v/>
      </c>
      <c r="CU53" s="23">
        <f t="shared" si="85"/>
        <v>1</v>
      </c>
      <c r="CV53" s="46">
        <f t="shared" si="91"/>
        <v>0</v>
      </c>
      <c r="CW53" s="46">
        <f>IF(B10="法人会員",1,0)</f>
        <v>0</v>
      </c>
      <c r="CX53" s="46"/>
      <c r="CY53" s="46">
        <f t="shared" si="78"/>
        <v>0</v>
      </c>
      <c r="CZ53" s="46">
        <f t="shared" si="79"/>
        <v>0</v>
      </c>
      <c r="DA53" s="46">
        <f t="shared" si="80"/>
        <v>0</v>
      </c>
      <c r="DB53" s="63">
        <f t="shared" si="81"/>
        <v>0</v>
      </c>
      <c r="DC53" s="63">
        <f t="shared" si="82"/>
        <v>0</v>
      </c>
      <c r="DD53" s="63">
        <f t="shared" si="83"/>
        <v>0</v>
      </c>
      <c r="DE53" s="63"/>
      <c r="DF53" s="63">
        <f t="shared" si="92"/>
        <v>0</v>
      </c>
      <c r="DH53" s="23">
        <f t="shared" si="93"/>
        <v>0</v>
      </c>
      <c r="DI53" s="23">
        <f t="shared" si="94"/>
        <v>0</v>
      </c>
      <c r="DJ53" s="23">
        <f t="shared" si="95"/>
        <v>0</v>
      </c>
      <c r="DK53" s="23">
        <f t="shared" si="96"/>
        <v>0</v>
      </c>
      <c r="DL53" s="23">
        <f t="shared" si="97"/>
        <v>0</v>
      </c>
      <c r="DM53" s="23">
        <f t="shared" si="98"/>
        <v>0</v>
      </c>
      <c r="DN53" s="23">
        <f t="shared" si="99"/>
        <v>0</v>
      </c>
      <c r="DO53" s="23">
        <f t="shared" si="100"/>
        <v>0</v>
      </c>
      <c r="DP53" s="23">
        <f t="shared" si="101"/>
        <v>0</v>
      </c>
    </row>
    <row r="54" spans="1:120">
      <c r="A54" s="77">
        <v>40</v>
      </c>
      <c r="B54" s="78"/>
      <c r="C54" s="79"/>
      <c r="D54" s="80"/>
      <c r="E54" s="81"/>
      <c r="F54" s="82"/>
      <c r="G54" s="81"/>
      <c r="H54" s="83"/>
      <c r="I54" s="84"/>
      <c r="J54" s="85"/>
      <c r="K54" s="86"/>
      <c r="L54" s="87"/>
      <c r="M54" s="88"/>
      <c r="N54" s="89"/>
      <c r="O54" s="90"/>
      <c r="P54" s="86"/>
      <c r="Q54" s="86"/>
      <c r="R54" s="110"/>
      <c r="S54" s="91" t="str">
        <f t="shared" si="84"/>
        <v>非会員</v>
      </c>
      <c r="U54" s="23">
        <f t="shared" si="17"/>
        <v>0</v>
      </c>
      <c r="V54" s="23">
        <f t="shared" si="18"/>
        <v>0</v>
      </c>
      <c r="W54" s="23">
        <f t="shared" si="19"/>
        <v>0</v>
      </c>
      <c r="X54" s="23">
        <f t="shared" si="20"/>
        <v>0</v>
      </c>
      <c r="Y54" s="23">
        <f t="shared" si="21"/>
        <v>0</v>
      </c>
      <c r="Z54" s="23">
        <f t="shared" si="22"/>
        <v>0</v>
      </c>
      <c r="AA54" s="23">
        <f t="shared" si="23"/>
        <v>0</v>
      </c>
      <c r="AB54" s="23">
        <f t="shared" si="24"/>
        <v>0</v>
      </c>
      <c r="AC54" s="23">
        <f t="shared" si="25"/>
        <v>0</v>
      </c>
      <c r="AD54" s="23">
        <f t="shared" si="26"/>
        <v>0</v>
      </c>
      <c r="AE54" s="23">
        <f t="shared" si="27"/>
        <v>0</v>
      </c>
      <c r="AF54" s="23">
        <f t="shared" si="28"/>
        <v>0</v>
      </c>
      <c r="AG54" s="23">
        <f t="shared" si="29"/>
        <v>0</v>
      </c>
      <c r="AH54" s="23">
        <f t="shared" si="30"/>
        <v>0</v>
      </c>
      <c r="AK54" s="23">
        <f t="shared" si="31"/>
        <v>0</v>
      </c>
      <c r="AL54" s="23">
        <f t="shared" si="32"/>
        <v>0</v>
      </c>
      <c r="AM54" s="23">
        <f t="shared" si="33"/>
        <v>0</v>
      </c>
      <c r="AN54" s="23">
        <f t="shared" si="34"/>
        <v>0</v>
      </c>
      <c r="AO54" s="23">
        <f t="shared" si="35"/>
        <v>0</v>
      </c>
      <c r="AP54" s="23">
        <f t="shared" si="36"/>
        <v>0</v>
      </c>
      <c r="AQ54" s="23">
        <f t="shared" si="37"/>
        <v>0</v>
      </c>
      <c r="AR54" s="23">
        <f t="shared" si="38"/>
        <v>0</v>
      </c>
      <c r="AS54" s="23">
        <f t="shared" si="39"/>
        <v>0</v>
      </c>
      <c r="AU54" s="23">
        <f t="shared" si="40"/>
        <v>0</v>
      </c>
      <c r="AV54" s="23">
        <f t="shared" si="41"/>
        <v>0</v>
      </c>
      <c r="AW54" s="23">
        <f t="shared" si="42"/>
        <v>0</v>
      </c>
      <c r="AX54" s="23">
        <f t="shared" si="43"/>
        <v>0</v>
      </c>
      <c r="AY54" s="23">
        <f t="shared" si="44"/>
        <v>0</v>
      </c>
      <c r="AZ54" s="23">
        <f t="shared" si="45"/>
        <v>0</v>
      </c>
      <c r="BA54" s="23">
        <f t="shared" si="46"/>
        <v>0</v>
      </c>
      <c r="BB54" s="23">
        <f t="shared" si="47"/>
        <v>0</v>
      </c>
      <c r="BC54" s="23">
        <f t="shared" si="48"/>
        <v>0</v>
      </c>
      <c r="BD54" s="23">
        <f t="shared" si="49"/>
        <v>0</v>
      </c>
      <c r="BE54" s="23">
        <f t="shared" si="50"/>
        <v>0</v>
      </c>
      <c r="BF54" s="23">
        <f t="shared" si="51"/>
        <v>0</v>
      </c>
      <c r="BG54" s="23">
        <f t="shared" si="52"/>
        <v>0</v>
      </c>
      <c r="BH54" s="23">
        <f t="shared" si="53"/>
        <v>0</v>
      </c>
      <c r="BI54" s="23">
        <f t="shared" si="54"/>
        <v>0</v>
      </c>
      <c r="BJ54" s="23">
        <f t="shared" si="55"/>
        <v>0</v>
      </c>
      <c r="BK54" s="23">
        <f t="shared" si="56"/>
        <v>0</v>
      </c>
      <c r="BL54" s="23">
        <f t="shared" si="57"/>
        <v>0</v>
      </c>
      <c r="BM54" s="23">
        <f t="shared" si="58"/>
        <v>0</v>
      </c>
      <c r="BN54" s="23">
        <f t="shared" si="59"/>
        <v>0</v>
      </c>
      <c r="BO54" s="23">
        <f t="shared" si="86"/>
        <v>0</v>
      </c>
      <c r="BQ54" s="23">
        <f t="shared" si="60"/>
        <v>0</v>
      </c>
      <c r="BR54" s="23">
        <f t="shared" si="61"/>
        <v>0</v>
      </c>
      <c r="BS54" s="23">
        <f t="shared" si="62"/>
        <v>0</v>
      </c>
      <c r="BT54" s="23">
        <f t="shared" si="63"/>
        <v>0</v>
      </c>
      <c r="BU54" s="23">
        <f t="shared" si="64"/>
        <v>0</v>
      </c>
      <c r="BV54" s="23">
        <f t="shared" si="65"/>
        <v>0</v>
      </c>
      <c r="BW54" s="23">
        <f t="shared" si="66"/>
        <v>0</v>
      </c>
      <c r="BX54" s="23">
        <f t="shared" si="67"/>
        <v>0</v>
      </c>
      <c r="BY54" s="23">
        <f t="shared" si="68"/>
        <v>0</v>
      </c>
      <c r="BZ54" s="23">
        <f t="shared" si="69"/>
        <v>0</v>
      </c>
      <c r="CA54" s="23">
        <f t="shared" si="70"/>
        <v>0</v>
      </c>
      <c r="CB54" s="23">
        <f t="shared" si="71"/>
        <v>0</v>
      </c>
      <c r="CC54" s="23">
        <f t="shared" si="72"/>
        <v>0</v>
      </c>
      <c r="CK54" s="23">
        <f t="shared" si="73"/>
        <v>0</v>
      </c>
      <c r="CL54" s="23">
        <f t="shared" si="74"/>
        <v>0</v>
      </c>
      <c r="CM54" s="23">
        <f t="shared" si="75"/>
        <v>0</v>
      </c>
      <c r="CN54" s="23">
        <f t="shared" si="87"/>
        <v>0</v>
      </c>
      <c r="CO54" s="23">
        <f t="shared" si="88"/>
        <v>0</v>
      </c>
      <c r="CQ54" s="23">
        <f t="shared" si="3"/>
        <v>0</v>
      </c>
      <c r="CR54" s="23">
        <f t="shared" si="89"/>
        <v>0</v>
      </c>
      <c r="CS54" s="23">
        <f t="shared" si="76"/>
        <v>0</v>
      </c>
      <c r="CT54" s="23" t="str">
        <f t="shared" si="90"/>
        <v/>
      </c>
      <c r="CU54" s="23">
        <f t="shared" si="85"/>
        <v>1</v>
      </c>
      <c r="CV54" s="46">
        <f t="shared" si="91"/>
        <v>0</v>
      </c>
      <c r="CW54" s="46">
        <f>IF(B10="法人会員",1,0)</f>
        <v>0</v>
      </c>
      <c r="CX54" s="46"/>
      <c r="CY54" s="46">
        <f t="shared" si="78"/>
        <v>0</v>
      </c>
      <c r="CZ54" s="46">
        <f t="shared" si="79"/>
        <v>0</v>
      </c>
      <c r="DA54" s="46">
        <f t="shared" si="80"/>
        <v>0</v>
      </c>
      <c r="DB54" s="63">
        <f t="shared" si="81"/>
        <v>0</v>
      </c>
      <c r="DC54" s="63">
        <f t="shared" si="82"/>
        <v>0</v>
      </c>
      <c r="DD54" s="63">
        <f t="shared" si="83"/>
        <v>0</v>
      </c>
      <c r="DE54" s="63"/>
      <c r="DF54" s="63">
        <f t="shared" si="92"/>
        <v>0</v>
      </c>
      <c r="DH54" s="23">
        <f t="shared" si="93"/>
        <v>0</v>
      </c>
      <c r="DI54" s="23">
        <f t="shared" si="94"/>
        <v>0</v>
      </c>
      <c r="DJ54" s="23">
        <f t="shared" si="95"/>
        <v>0</v>
      </c>
      <c r="DK54" s="23">
        <f t="shared" si="96"/>
        <v>0</v>
      </c>
      <c r="DL54" s="23">
        <f t="shared" si="97"/>
        <v>0</v>
      </c>
      <c r="DM54" s="23">
        <f t="shared" si="98"/>
        <v>0</v>
      </c>
      <c r="DN54" s="23">
        <f t="shared" si="99"/>
        <v>0</v>
      </c>
      <c r="DO54" s="23">
        <f t="shared" si="100"/>
        <v>0</v>
      </c>
      <c r="DP54" s="23">
        <f t="shared" si="101"/>
        <v>0</v>
      </c>
    </row>
    <row r="55" spans="1:120">
      <c r="A55" s="47">
        <v>41</v>
      </c>
      <c r="B55" s="48"/>
      <c r="C55" s="49"/>
      <c r="D55" s="66"/>
      <c r="E55" s="67"/>
      <c r="F55" s="68"/>
      <c r="G55" s="67"/>
      <c r="H55" s="69"/>
      <c r="I55" s="70"/>
      <c r="J55" s="71"/>
      <c r="K55" s="72"/>
      <c r="L55" s="73"/>
      <c r="M55" s="74"/>
      <c r="N55" s="75"/>
      <c r="O55" s="76"/>
      <c r="P55" s="72"/>
      <c r="Q55" s="72"/>
      <c r="R55" s="109"/>
      <c r="S55" s="62" t="str">
        <f t="shared" si="84"/>
        <v>非会員</v>
      </c>
      <c r="U55" s="23">
        <f t="shared" si="17"/>
        <v>0</v>
      </c>
      <c r="V55" s="23">
        <f t="shared" si="18"/>
        <v>0</v>
      </c>
      <c r="W55" s="23">
        <f t="shared" si="19"/>
        <v>0</v>
      </c>
      <c r="X55" s="23">
        <f t="shared" si="20"/>
        <v>0</v>
      </c>
      <c r="Y55" s="23">
        <f t="shared" si="21"/>
        <v>0</v>
      </c>
      <c r="Z55" s="23">
        <f t="shared" si="22"/>
        <v>0</v>
      </c>
      <c r="AA55" s="23">
        <f t="shared" si="23"/>
        <v>0</v>
      </c>
      <c r="AB55" s="23">
        <f t="shared" si="24"/>
        <v>0</v>
      </c>
      <c r="AC55" s="23">
        <f t="shared" si="25"/>
        <v>0</v>
      </c>
      <c r="AD55" s="23">
        <f t="shared" si="26"/>
        <v>0</v>
      </c>
      <c r="AE55" s="23">
        <f t="shared" si="27"/>
        <v>0</v>
      </c>
      <c r="AF55" s="23">
        <f t="shared" si="28"/>
        <v>0</v>
      </c>
      <c r="AG55" s="23">
        <f t="shared" si="29"/>
        <v>0</v>
      </c>
      <c r="AH55" s="23">
        <f t="shared" si="30"/>
        <v>0</v>
      </c>
      <c r="AK55" s="23">
        <f t="shared" si="31"/>
        <v>0</v>
      </c>
      <c r="AL55" s="23">
        <f t="shared" si="32"/>
        <v>0</v>
      </c>
      <c r="AM55" s="23">
        <f t="shared" si="33"/>
        <v>0</v>
      </c>
      <c r="AN55" s="23">
        <f t="shared" si="34"/>
        <v>0</v>
      </c>
      <c r="AO55" s="23">
        <f t="shared" si="35"/>
        <v>0</v>
      </c>
      <c r="AP55" s="23">
        <f t="shared" si="36"/>
        <v>0</v>
      </c>
      <c r="AQ55" s="23">
        <f t="shared" si="37"/>
        <v>0</v>
      </c>
      <c r="AR55" s="23">
        <f t="shared" si="38"/>
        <v>0</v>
      </c>
      <c r="AS55" s="23">
        <f t="shared" si="39"/>
        <v>0</v>
      </c>
      <c r="AU55" s="23">
        <f t="shared" si="40"/>
        <v>0</v>
      </c>
      <c r="AV55" s="23">
        <f t="shared" si="41"/>
        <v>0</v>
      </c>
      <c r="AW55" s="23">
        <f t="shared" si="42"/>
        <v>0</v>
      </c>
      <c r="AX55" s="23">
        <f t="shared" si="43"/>
        <v>0</v>
      </c>
      <c r="AY55" s="23">
        <f t="shared" si="44"/>
        <v>0</v>
      </c>
      <c r="AZ55" s="23">
        <f t="shared" si="45"/>
        <v>0</v>
      </c>
      <c r="BA55" s="23">
        <f t="shared" si="46"/>
        <v>0</v>
      </c>
      <c r="BB55" s="23">
        <f t="shared" si="47"/>
        <v>0</v>
      </c>
      <c r="BC55" s="23">
        <f t="shared" si="48"/>
        <v>0</v>
      </c>
      <c r="BD55" s="23">
        <f t="shared" si="49"/>
        <v>0</v>
      </c>
      <c r="BE55" s="23">
        <f t="shared" si="50"/>
        <v>0</v>
      </c>
      <c r="BF55" s="23">
        <f t="shared" si="51"/>
        <v>0</v>
      </c>
      <c r="BG55" s="23">
        <f t="shared" si="52"/>
        <v>0</v>
      </c>
      <c r="BH55" s="23">
        <f t="shared" si="53"/>
        <v>0</v>
      </c>
      <c r="BI55" s="23">
        <f t="shared" si="54"/>
        <v>0</v>
      </c>
      <c r="BJ55" s="23">
        <f t="shared" si="55"/>
        <v>0</v>
      </c>
      <c r="BK55" s="23">
        <f t="shared" si="56"/>
        <v>0</v>
      </c>
      <c r="BL55" s="23">
        <f t="shared" si="57"/>
        <v>0</v>
      </c>
      <c r="BM55" s="23">
        <f t="shared" si="58"/>
        <v>0</v>
      </c>
      <c r="BN55" s="23">
        <f t="shared" si="59"/>
        <v>0</v>
      </c>
      <c r="BO55" s="23">
        <f t="shared" si="86"/>
        <v>0</v>
      </c>
      <c r="BQ55" s="23">
        <f t="shared" si="60"/>
        <v>0</v>
      </c>
      <c r="BR55" s="23">
        <f t="shared" si="61"/>
        <v>0</v>
      </c>
      <c r="BS55" s="23">
        <f t="shared" si="62"/>
        <v>0</v>
      </c>
      <c r="BT55" s="23">
        <f t="shared" si="63"/>
        <v>0</v>
      </c>
      <c r="BU55" s="23">
        <f t="shared" si="64"/>
        <v>0</v>
      </c>
      <c r="BV55" s="23">
        <f t="shared" si="65"/>
        <v>0</v>
      </c>
      <c r="BW55" s="23">
        <f t="shared" si="66"/>
        <v>0</v>
      </c>
      <c r="BX55" s="23">
        <f t="shared" si="67"/>
        <v>0</v>
      </c>
      <c r="BY55" s="23">
        <f t="shared" si="68"/>
        <v>0</v>
      </c>
      <c r="BZ55" s="23">
        <f t="shared" si="69"/>
        <v>0</v>
      </c>
      <c r="CA55" s="23">
        <f t="shared" si="70"/>
        <v>0</v>
      </c>
      <c r="CB55" s="23">
        <f t="shared" si="71"/>
        <v>0</v>
      </c>
      <c r="CC55" s="23">
        <f t="shared" si="72"/>
        <v>0</v>
      </c>
      <c r="CK55" s="23">
        <f t="shared" si="73"/>
        <v>0</v>
      </c>
      <c r="CL55" s="23">
        <f t="shared" si="74"/>
        <v>0</v>
      </c>
      <c r="CM55" s="23">
        <f t="shared" si="75"/>
        <v>0</v>
      </c>
      <c r="CN55" s="23">
        <f t="shared" si="87"/>
        <v>0</v>
      </c>
      <c r="CO55" s="23">
        <f t="shared" si="88"/>
        <v>0</v>
      </c>
      <c r="CQ55" s="23">
        <f t="shared" si="3"/>
        <v>0</v>
      </c>
      <c r="CR55" s="23">
        <f t="shared" si="89"/>
        <v>0</v>
      </c>
      <c r="CS55" s="23">
        <f t="shared" si="76"/>
        <v>0</v>
      </c>
      <c r="CT55" s="23" t="str">
        <f t="shared" si="90"/>
        <v/>
      </c>
      <c r="CU55" s="23">
        <f t="shared" si="85"/>
        <v>1</v>
      </c>
      <c r="CV55" s="46">
        <f t="shared" si="91"/>
        <v>0</v>
      </c>
      <c r="CW55" s="46">
        <f>IF(B10="法人会員",1,0)</f>
        <v>0</v>
      </c>
      <c r="CX55" s="46"/>
      <c r="CY55" s="46">
        <f t="shared" si="78"/>
        <v>0</v>
      </c>
      <c r="CZ55" s="46">
        <f t="shared" si="79"/>
        <v>0</v>
      </c>
      <c r="DA55" s="46">
        <f t="shared" si="80"/>
        <v>0</v>
      </c>
      <c r="DB55" s="63">
        <f t="shared" si="81"/>
        <v>0</v>
      </c>
      <c r="DC55" s="63">
        <f t="shared" si="82"/>
        <v>0</v>
      </c>
      <c r="DD55" s="63">
        <f t="shared" si="83"/>
        <v>0</v>
      </c>
      <c r="DE55" s="63"/>
      <c r="DF55" s="63">
        <f t="shared" si="92"/>
        <v>0</v>
      </c>
      <c r="DH55" s="23">
        <f t="shared" si="93"/>
        <v>0</v>
      </c>
      <c r="DI55" s="23">
        <f t="shared" si="94"/>
        <v>0</v>
      </c>
      <c r="DJ55" s="23">
        <f t="shared" si="95"/>
        <v>0</v>
      </c>
      <c r="DK55" s="23">
        <f t="shared" si="96"/>
        <v>0</v>
      </c>
      <c r="DL55" s="23">
        <f t="shared" si="97"/>
        <v>0</v>
      </c>
      <c r="DM55" s="23">
        <f t="shared" si="98"/>
        <v>0</v>
      </c>
      <c r="DN55" s="23">
        <f t="shared" si="99"/>
        <v>0</v>
      </c>
      <c r="DO55" s="23">
        <f t="shared" si="100"/>
        <v>0</v>
      </c>
      <c r="DP55" s="23">
        <f t="shared" si="101"/>
        <v>0</v>
      </c>
    </row>
    <row r="56" spans="1:120">
      <c r="A56" s="47">
        <v>42</v>
      </c>
      <c r="B56" s="48"/>
      <c r="C56" s="49"/>
      <c r="D56" s="66"/>
      <c r="E56" s="67"/>
      <c r="F56" s="68"/>
      <c r="G56" s="67"/>
      <c r="H56" s="69"/>
      <c r="I56" s="70"/>
      <c r="J56" s="71"/>
      <c r="K56" s="72"/>
      <c r="L56" s="73"/>
      <c r="M56" s="74"/>
      <c r="N56" s="75"/>
      <c r="O56" s="76"/>
      <c r="P56" s="72"/>
      <c r="Q56" s="72"/>
      <c r="R56" s="109"/>
      <c r="S56" s="62" t="str">
        <f t="shared" si="84"/>
        <v>非会員</v>
      </c>
      <c r="U56" s="23">
        <f t="shared" si="17"/>
        <v>0</v>
      </c>
      <c r="V56" s="23">
        <f t="shared" si="18"/>
        <v>0</v>
      </c>
      <c r="W56" s="23">
        <f t="shared" si="19"/>
        <v>0</v>
      </c>
      <c r="X56" s="23">
        <f t="shared" si="20"/>
        <v>0</v>
      </c>
      <c r="Y56" s="23">
        <f t="shared" si="21"/>
        <v>0</v>
      </c>
      <c r="Z56" s="23">
        <f t="shared" si="22"/>
        <v>0</v>
      </c>
      <c r="AA56" s="23">
        <f t="shared" si="23"/>
        <v>0</v>
      </c>
      <c r="AB56" s="23">
        <f t="shared" si="24"/>
        <v>0</v>
      </c>
      <c r="AC56" s="23">
        <f t="shared" si="25"/>
        <v>0</v>
      </c>
      <c r="AD56" s="23">
        <f t="shared" si="26"/>
        <v>0</v>
      </c>
      <c r="AE56" s="23">
        <f t="shared" si="27"/>
        <v>0</v>
      </c>
      <c r="AF56" s="23">
        <f t="shared" si="28"/>
        <v>0</v>
      </c>
      <c r="AG56" s="23">
        <f t="shared" si="29"/>
        <v>0</v>
      </c>
      <c r="AH56" s="23">
        <f t="shared" si="30"/>
        <v>0</v>
      </c>
      <c r="AK56" s="23">
        <f t="shared" si="31"/>
        <v>0</v>
      </c>
      <c r="AL56" s="23">
        <f t="shared" si="32"/>
        <v>0</v>
      </c>
      <c r="AM56" s="23">
        <f t="shared" si="33"/>
        <v>0</v>
      </c>
      <c r="AN56" s="23">
        <f t="shared" si="34"/>
        <v>0</v>
      </c>
      <c r="AO56" s="23">
        <f t="shared" si="35"/>
        <v>0</v>
      </c>
      <c r="AP56" s="23">
        <f t="shared" si="36"/>
        <v>0</v>
      </c>
      <c r="AQ56" s="23">
        <f t="shared" si="37"/>
        <v>0</v>
      </c>
      <c r="AR56" s="23">
        <f t="shared" si="38"/>
        <v>0</v>
      </c>
      <c r="AS56" s="23">
        <f t="shared" si="39"/>
        <v>0</v>
      </c>
      <c r="AU56" s="23">
        <f t="shared" si="40"/>
        <v>0</v>
      </c>
      <c r="AV56" s="23">
        <f t="shared" si="41"/>
        <v>0</v>
      </c>
      <c r="AW56" s="23">
        <f t="shared" si="42"/>
        <v>0</v>
      </c>
      <c r="AX56" s="23">
        <f t="shared" si="43"/>
        <v>0</v>
      </c>
      <c r="AY56" s="23">
        <f t="shared" si="44"/>
        <v>0</v>
      </c>
      <c r="AZ56" s="23">
        <f t="shared" si="45"/>
        <v>0</v>
      </c>
      <c r="BA56" s="23">
        <f t="shared" si="46"/>
        <v>0</v>
      </c>
      <c r="BB56" s="23">
        <f t="shared" si="47"/>
        <v>0</v>
      </c>
      <c r="BC56" s="23">
        <f t="shared" si="48"/>
        <v>0</v>
      </c>
      <c r="BD56" s="23">
        <f t="shared" si="49"/>
        <v>0</v>
      </c>
      <c r="BE56" s="23">
        <f t="shared" si="50"/>
        <v>0</v>
      </c>
      <c r="BF56" s="23">
        <f t="shared" si="51"/>
        <v>0</v>
      </c>
      <c r="BG56" s="23">
        <f t="shared" si="52"/>
        <v>0</v>
      </c>
      <c r="BH56" s="23">
        <f t="shared" si="53"/>
        <v>0</v>
      </c>
      <c r="BI56" s="23">
        <f t="shared" si="54"/>
        <v>0</v>
      </c>
      <c r="BJ56" s="23">
        <f t="shared" si="55"/>
        <v>0</v>
      </c>
      <c r="BK56" s="23">
        <f t="shared" si="56"/>
        <v>0</v>
      </c>
      <c r="BL56" s="23">
        <f t="shared" si="57"/>
        <v>0</v>
      </c>
      <c r="BM56" s="23">
        <f t="shared" si="58"/>
        <v>0</v>
      </c>
      <c r="BN56" s="23">
        <f t="shared" si="59"/>
        <v>0</v>
      </c>
      <c r="BO56" s="23">
        <f t="shared" si="86"/>
        <v>0</v>
      </c>
      <c r="BQ56" s="23">
        <f t="shared" si="60"/>
        <v>0</v>
      </c>
      <c r="BR56" s="23">
        <f t="shared" si="61"/>
        <v>0</v>
      </c>
      <c r="BS56" s="23">
        <f t="shared" si="62"/>
        <v>0</v>
      </c>
      <c r="BT56" s="23">
        <f t="shared" si="63"/>
        <v>0</v>
      </c>
      <c r="BU56" s="23">
        <f t="shared" si="64"/>
        <v>0</v>
      </c>
      <c r="BV56" s="23">
        <f t="shared" si="65"/>
        <v>0</v>
      </c>
      <c r="BW56" s="23">
        <f t="shared" si="66"/>
        <v>0</v>
      </c>
      <c r="BX56" s="23">
        <f t="shared" si="67"/>
        <v>0</v>
      </c>
      <c r="BY56" s="23">
        <f t="shared" si="68"/>
        <v>0</v>
      </c>
      <c r="BZ56" s="23">
        <f t="shared" si="69"/>
        <v>0</v>
      </c>
      <c r="CA56" s="23">
        <f t="shared" si="70"/>
        <v>0</v>
      </c>
      <c r="CB56" s="23">
        <f t="shared" si="71"/>
        <v>0</v>
      </c>
      <c r="CC56" s="23">
        <f t="shared" si="72"/>
        <v>0</v>
      </c>
      <c r="CK56" s="23">
        <f t="shared" si="73"/>
        <v>0</v>
      </c>
      <c r="CL56" s="23">
        <f t="shared" si="74"/>
        <v>0</v>
      </c>
      <c r="CM56" s="23">
        <f t="shared" si="75"/>
        <v>0</v>
      </c>
      <c r="CN56" s="23">
        <f t="shared" si="87"/>
        <v>0</v>
      </c>
      <c r="CO56" s="23">
        <f t="shared" si="88"/>
        <v>0</v>
      </c>
      <c r="CQ56" s="23">
        <f t="shared" si="3"/>
        <v>0</v>
      </c>
      <c r="CR56" s="23">
        <f t="shared" si="89"/>
        <v>0</v>
      </c>
      <c r="CS56" s="23">
        <f t="shared" si="76"/>
        <v>0</v>
      </c>
      <c r="CT56" s="23" t="str">
        <f t="shared" si="90"/>
        <v/>
      </c>
      <c r="CU56" s="23">
        <f t="shared" si="85"/>
        <v>1</v>
      </c>
      <c r="CV56" s="46">
        <f t="shared" si="91"/>
        <v>0</v>
      </c>
      <c r="CW56" s="46">
        <f>IF(B10="法人会員",1,0)</f>
        <v>0</v>
      </c>
      <c r="CX56" s="46"/>
      <c r="CY56" s="46">
        <f t="shared" si="78"/>
        <v>0</v>
      </c>
      <c r="CZ56" s="46">
        <f t="shared" si="79"/>
        <v>0</v>
      </c>
      <c r="DA56" s="46">
        <f t="shared" si="80"/>
        <v>0</v>
      </c>
      <c r="DB56" s="63">
        <f t="shared" si="81"/>
        <v>0</v>
      </c>
      <c r="DC56" s="63">
        <f t="shared" si="82"/>
        <v>0</v>
      </c>
      <c r="DD56" s="63">
        <f t="shared" si="83"/>
        <v>0</v>
      </c>
      <c r="DE56" s="63"/>
      <c r="DF56" s="63">
        <f t="shared" si="92"/>
        <v>0</v>
      </c>
      <c r="DH56" s="23">
        <f t="shared" si="93"/>
        <v>0</v>
      </c>
      <c r="DI56" s="23">
        <f t="shared" si="94"/>
        <v>0</v>
      </c>
      <c r="DJ56" s="23">
        <f t="shared" si="95"/>
        <v>0</v>
      </c>
      <c r="DK56" s="23">
        <f t="shared" si="96"/>
        <v>0</v>
      </c>
      <c r="DL56" s="23">
        <f t="shared" si="97"/>
        <v>0</v>
      </c>
      <c r="DM56" s="23">
        <f t="shared" si="98"/>
        <v>0</v>
      </c>
      <c r="DN56" s="23">
        <f t="shared" si="99"/>
        <v>0</v>
      </c>
      <c r="DO56" s="23">
        <f t="shared" si="100"/>
        <v>0</v>
      </c>
      <c r="DP56" s="23">
        <f t="shared" si="101"/>
        <v>0</v>
      </c>
    </row>
    <row r="57" spans="1:120">
      <c r="A57" s="47">
        <v>43</v>
      </c>
      <c r="B57" s="48"/>
      <c r="C57" s="49"/>
      <c r="D57" s="66"/>
      <c r="E57" s="67"/>
      <c r="F57" s="68"/>
      <c r="G57" s="67"/>
      <c r="H57" s="69"/>
      <c r="I57" s="70"/>
      <c r="J57" s="71"/>
      <c r="K57" s="72"/>
      <c r="L57" s="73"/>
      <c r="M57" s="74"/>
      <c r="N57" s="75"/>
      <c r="O57" s="76"/>
      <c r="P57" s="72"/>
      <c r="Q57" s="72"/>
      <c r="R57" s="109"/>
      <c r="S57" s="62" t="str">
        <f t="shared" si="84"/>
        <v>非会員</v>
      </c>
      <c r="U57" s="23">
        <f t="shared" si="17"/>
        <v>0</v>
      </c>
      <c r="V57" s="23">
        <f t="shared" si="18"/>
        <v>0</v>
      </c>
      <c r="W57" s="23">
        <f t="shared" si="19"/>
        <v>0</v>
      </c>
      <c r="X57" s="23">
        <f t="shared" si="20"/>
        <v>0</v>
      </c>
      <c r="Y57" s="23">
        <f t="shared" si="21"/>
        <v>0</v>
      </c>
      <c r="Z57" s="23">
        <f t="shared" si="22"/>
        <v>0</v>
      </c>
      <c r="AA57" s="23">
        <f t="shared" si="23"/>
        <v>0</v>
      </c>
      <c r="AB57" s="23">
        <f t="shared" si="24"/>
        <v>0</v>
      </c>
      <c r="AC57" s="23">
        <f t="shared" si="25"/>
        <v>0</v>
      </c>
      <c r="AD57" s="23">
        <f t="shared" si="26"/>
        <v>0</v>
      </c>
      <c r="AE57" s="23">
        <f t="shared" si="27"/>
        <v>0</v>
      </c>
      <c r="AF57" s="23">
        <f t="shared" si="28"/>
        <v>0</v>
      </c>
      <c r="AG57" s="23">
        <f t="shared" si="29"/>
        <v>0</v>
      </c>
      <c r="AH57" s="23">
        <f t="shared" si="30"/>
        <v>0</v>
      </c>
      <c r="AK57" s="23">
        <f t="shared" si="31"/>
        <v>0</v>
      </c>
      <c r="AL57" s="23">
        <f t="shared" si="32"/>
        <v>0</v>
      </c>
      <c r="AM57" s="23">
        <f t="shared" si="33"/>
        <v>0</v>
      </c>
      <c r="AN57" s="23">
        <f t="shared" si="34"/>
        <v>0</v>
      </c>
      <c r="AO57" s="23">
        <f t="shared" si="35"/>
        <v>0</v>
      </c>
      <c r="AP57" s="23">
        <f t="shared" si="36"/>
        <v>0</v>
      </c>
      <c r="AQ57" s="23">
        <f t="shared" si="37"/>
        <v>0</v>
      </c>
      <c r="AR57" s="23">
        <f t="shared" si="38"/>
        <v>0</v>
      </c>
      <c r="AS57" s="23">
        <f t="shared" si="39"/>
        <v>0</v>
      </c>
      <c r="AU57" s="23">
        <f t="shared" si="40"/>
        <v>0</v>
      </c>
      <c r="AV57" s="23">
        <f t="shared" si="41"/>
        <v>0</v>
      </c>
      <c r="AW57" s="23">
        <f t="shared" si="42"/>
        <v>0</v>
      </c>
      <c r="AX57" s="23">
        <f t="shared" si="43"/>
        <v>0</v>
      </c>
      <c r="AY57" s="23">
        <f t="shared" si="44"/>
        <v>0</v>
      </c>
      <c r="AZ57" s="23">
        <f t="shared" si="45"/>
        <v>0</v>
      </c>
      <c r="BA57" s="23">
        <f t="shared" si="46"/>
        <v>0</v>
      </c>
      <c r="BB57" s="23">
        <f t="shared" si="47"/>
        <v>0</v>
      </c>
      <c r="BC57" s="23">
        <f t="shared" si="48"/>
        <v>0</v>
      </c>
      <c r="BD57" s="23">
        <f t="shared" si="49"/>
        <v>0</v>
      </c>
      <c r="BE57" s="23">
        <f t="shared" si="50"/>
        <v>0</v>
      </c>
      <c r="BF57" s="23">
        <f t="shared" si="51"/>
        <v>0</v>
      </c>
      <c r="BG57" s="23">
        <f t="shared" si="52"/>
        <v>0</v>
      </c>
      <c r="BH57" s="23">
        <f t="shared" si="53"/>
        <v>0</v>
      </c>
      <c r="BI57" s="23">
        <f t="shared" si="54"/>
        <v>0</v>
      </c>
      <c r="BJ57" s="23">
        <f t="shared" si="55"/>
        <v>0</v>
      </c>
      <c r="BK57" s="23">
        <f t="shared" si="56"/>
        <v>0</v>
      </c>
      <c r="BL57" s="23">
        <f t="shared" si="57"/>
        <v>0</v>
      </c>
      <c r="BM57" s="23">
        <f t="shared" si="58"/>
        <v>0</v>
      </c>
      <c r="BN57" s="23">
        <f t="shared" si="59"/>
        <v>0</v>
      </c>
      <c r="BO57" s="23">
        <f t="shared" si="86"/>
        <v>0</v>
      </c>
      <c r="BQ57" s="23">
        <f t="shared" si="60"/>
        <v>0</v>
      </c>
      <c r="BR57" s="23">
        <f t="shared" si="61"/>
        <v>0</v>
      </c>
      <c r="BS57" s="23">
        <f t="shared" si="62"/>
        <v>0</v>
      </c>
      <c r="BT57" s="23">
        <f t="shared" si="63"/>
        <v>0</v>
      </c>
      <c r="BU57" s="23">
        <f t="shared" si="64"/>
        <v>0</v>
      </c>
      <c r="BV57" s="23">
        <f t="shared" si="65"/>
        <v>0</v>
      </c>
      <c r="BW57" s="23">
        <f t="shared" si="66"/>
        <v>0</v>
      </c>
      <c r="BX57" s="23">
        <f t="shared" si="67"/>
        <v>0</v>
      </c>
      <c r="BY57" s="23">
        <f t="shared" si="68"/>
        <v>0</v>
      </c>
      <c r="BZ57" s="23">
        <f t="shared" si="69"/>
        <v>0</v>
      </c>
      <c r="CA57" s="23">
        <f t="shared" si="70"/>
        <v>0</v>
      </c>
      <c r="CB57" s="23">
        <f t="shared" si="71"/>
        <v>0</v>
      </c>
      <c r="CC57" s="23">
        <f t="shared" si="72"/>
        <v>0</v>
      </c>
      <c r="CK57" s="23">
        <f t="shared" si="73"/>
        <v>0</v>
      </c>
      <c r="CL57" s="23">
        <f t="shared" si="74"/>
        <v>0</v>
      </c>
      <c r="CM57" s="23">
        <f t="shared" si="75"/>
        <v>0</v>
      </c>
      <c r="CN57" s="23">
        <f t="shared" si="87"/>
        <v>0</v>
      </c>
      <c r="CO57" s="23">
        <f t="shared" si="88"/>
        <v>0</v>
      </c>
      <c r="CQ57" s="23">
        <f t="shared" si="3"/>
        <v>0</v>
      </c>
      <c r="CR57" s="23">
        <f t="shared" si="89"/>
        <v>0</v>
      </c>
      <c r="CS57" s="23">
        <f t="shared" si="76"/>
        <v>0</v>
      </c>
      <c r="CT57" s="23" t="str">
        <f t="shared" si="90"/>
        <v/>
      </c>
      <c r="CU57" s="23">
        <f t="shared" si="85"/>
        <v>1</v>
      </c>
      <c r="CV57" s="46">
        <f t="shared" si="91"/>
        <v>0</v>
      </c>
      <c r="CW57" s="46">
        <f>IF(B10="法人会員",1,0)</f>
        <v>0</v>
      </c>
      <c r="CX57" s="46"/>
      <c r="CY57" s="46">
        <f t="shared" si="78"/>
        <v>0</v>
      </c>
      <c r="CZ57" s="46">
        <f t="shared" si="79"/>
        <v>0</v>
      </c>
      <c r="DA57" s="46">
        <f t="shared" si="80"/>
        <v>0</v>
      </c>
      <c r="DB57" s="63">
        <f t="shared" si="81"/>
        <v>0</v>
      </c>
      <c r="DC57" s="63">
        <f t="shared" si="82"/>
        <v>0</v>
      </c>
      <c r="DD57" s="63">
        <f t="shared" si="83"/>
        <v>0</v>
      </c>
      <c r="DE57" s="63"/>
      <c r="DF57" s="63">
        <f t="shared" si="92"/>
        <v>0</v>
      </c>
      <c r="DH57" s="23">
        <f t="shared" si="93"/>
        <v>0</v>
      </c>
      <c r="DI57" s="23">
        <f t="shared" si="94"/>
        <v>0</v>
      </c>
      <c r="DJ57" s="23">
        <f t="shared" si="95"/>
        <v>0</v>
      </c>
      <c r="DK57" s="23">
        <f t="shared" si="96"/>
        <v>0</v>
      </c>
      <c r="DL57" s="23">
        <f t="shared" si="97"/>
        <v>0</v>
      </c>
      <c r="DM57" s="23">
        <f t="shared" si="98"/>
        <v>0</v>
      </c>
      <c r="DN57" s="23">
        <f t="shared" si="99"/>
        <v>0</v>
      </c>
      <c r="DO57" s="23">
        <f t="shared" si="100"/>
        <v>0</v>
      </c>
      <c r="DP57" s="23">
        <f t="shared" si="101"/>
        <v>0</v>
      </c>
    </row>
    <row r="58" spans="1:120">
      <c r="A58" s="47">
        <v>44</v>
      </c>
      <c r="B58" s="48"/>
      <c r="C58" s="49"/>
      <c r="D58" s="66"/>
      <c r="E58" s="67"/>
      <c r="F58" s="68"/>
      <c r="G58" s="67"/>
      <c r="H58" s="69"/>
      <c r="I58" s="70"/>
      <c r="J58" s="71"/>
      <c r="K58" s="72"/>
      <c r="L58" s="73"/>
      <c r="M58" s="74"/>
      <c r="N58" s="75"/>
      <c r="O58" s="76"/>
      <c r="P58" s="72"/>
      <c r="Q58" s="72"/>
      <c r="R58" s="109"/>
      <c r="S58" s="62" t="str">
        <f t="shared" si="84"/>
        <v>非会員</v>
      </c>
      <c r="U58" s="23">
        <f t="shared" si="17"/>
        <v>0</v>
      </c>
      <c r="V58" s="23">
        <f t="shared" si="18"/>
        <v>0</v>
      </c>
      <c r="W58" s="23">
        <f t="shared" si="19"/>
        <v>0</v>
      </c>
      <c r="X58" s="23">
        <f t="shared" si="20"/>
        <v>0</v>
      </c>
      <c r="Y58" s="23">
        <f t="shared" si="21"/>
        <v>0</v>
      </c>
      <c r="Z58" s="23">
        <f t="shared" si="22"/>
        <v>0</v>
      </c>
      <c r="AA58" s="23">
        <f t="shared" si="23"/>
        <v>0</v>
      </c>
      <c r="AB58" s="23">
        <f t="shared" si="24"/>
        <v>0</v>
      </c>
      <c r="AC58" s="23">
        <f t="shared" si="25"/>
        <v>0</v>
      </c>
      <c r="AD58" s="23">
        <f t="shared" si="26"/>
        <v>0</v>
      </c>
      <c r="AE58" s="23">
        <f t="shared" si="27"/>
        <v>0</v>
      </c>
      <c r="AF58" s="23">
        <f t="shared" si="28"/>
        <v>0</v>
      </c>
      <c r="AG58" s="23">
        <f t="shared" si="29"/>
        <v>0</v>
      </c>
      <c r="AH58" s="23">
        <f t="shared" si="30"/>
        <v>0</v>
      </c>
      <c r="AK58" s="23">
        <f t="shared" si="31"/>
        <v>0</v>
      </c>
      <c r="AL58" s="23">
        <f t="shared" si="32"/>
        <v>0</v>
      </c>
      <c r="AM58" s="23">
        <f t="shared" si="33"/>
        <v>0</v>
      </c>
      <c r="AN58" s="23">
        <f t="shared" si="34"/>
        <v>0</v>
      </c>
      <c r="AO58" s="23">
        <f t="shared" si="35"/>
        <v>0</v>
      </c>
      <c r="AP58" s="23">
        <f t="shared" si="36"/>
        <v>0</v>
      </c>
      <c r="AQ58" s="23">
        <f t="shared" si="37"/>
        <v>0</v>
      </c>
      <c r="AR58" s="23">
        <f t="shared" si="38"/>
        <v>0</v>
      </c>
      <c r="AS58" s="23">
        <f t="shared" si="39"/>
        <v>0</v>
      </c>
      <c r="AU58" s="23">
        <f t="shared" si="40"/>
        <v>0</v>
      </c>
      <c r="AV58" s="23">
        <f t="shared" si="41"/>
        <v>0</v>
      </c>
      <c r="AW58" s="23">
        <f t="shared" si="42"/>
        <v>0</v>
      </c>
      <c r="AX58" s="23">
        <f t="shared" si="43"/>
        <v>0</v>
      </c>
      <c r="AY58" s="23">
        <f t="shared" si="44"/>
        <v>0</v>
      </c>
      <c r="AZ58" s="23">
        <f t="shared" si="45"/>
        <v>0</v>
      </c>
      <c r="BA58" s="23">
        <f t="shared" si="46"/>
        <v>0</v>
      </c>
      <c r="BB58" s="23">
        <f t="shared" si="47"/>
        <v>0</v>
      </c>
      <c r="BC58" s="23">
        <f t="shared" si="48"/>
        <v>0</v>
      </c>
      <c r="BD58" s="23">
        <f t="shared" si="49"/>
        <v>0</v>
      </c>
      <c r="BE58" s="23">
        <f t="shared" si="50"/>
        <v>0</v>
      </c>
      <c r="BF58" s="23">
        <f t="shared" si="51"/>
        <v>0</v>
      </c>
      <c r="BG58" s="23">
        <f t="shared" si="52"/>
        <v>0</v>
      </c>
      <c r="BH58" s="23">
        <f t="shared" si="53"/>
        <v>0</v>
      </c>
      <c r="BI58" s="23">
        <f t="shared" si="54"/>
        <v>0</v>
      </c>
      <c r="BJ58" s="23">
        <f t="shared" si="55"/>
        <v>0</v>
      </c>
      <c r="BK58" s="23">
        <f t="shared" si="56"/>
        <v>0</v>
      </c>
      <c r="BL58" s="23">
        <f t="shared" si="57"/>
        <v>0</v>
      </c>
      <c r="BM58" s="23">
        <f t="shared" si="58"/>
        <v>0</v>
      </c>
      <c r="BN58" s="23">
        <f t="shared" si="59"/>
        <v>0</v>
      </c>
      <c r="BO58" s="23">
        <f t="shared" si="86"/>
        <v>0</v>
      </c>
      <c r="BQ58" s="23">
        <f t="shared" si="60"/>
        <v>0</v>
      </c>
      <c r="BR58" s="23">
        <f t="shared" si="61"/>
        <v>0</v>
      </c>
      <c r="BS58" s="23">
        <f t="shared" si="62"/>
        <v>0</v>
      </c>
      <c r="BT58" s="23">
        <f t="shared" si="63"/>
        <v>0</v>
      </c>
      <c r="BU58" s="23">
        <f t="shared" si="64"/>
        <v>0</v>
      </c>
      <c r="BV58" s="23">
        <f t="shared" si="65"/>
        <v>0</v>
      </c>
      <c r="BW58" s="23">
        <f t="shared" si="66"/>
        <v>0</v>
      </c>
      <c r="BX58" s="23">
        <f t="shared" si="67"/>
        <v>0</v>
      </c>
      <c r="BY58" s="23">
        <f t="shared" si="68"/>
        <v>0</v>
      </c>
      <c r="BZ58" s="23">
        <f t="shared" si="69"/>
        <v>0</v>
      </c>
      <c r="CA58" s="23">
        <f t="shared" si="70"/>
        <v>0</v>
      </c>
      <c r="CB58" s="23">
        <f t="shared" si="71"/>
        <v>0</v>
      </c>
      <c r="CC58" s="23">
        <f t="shared" si="72"/>
        <v>0</v>
      </c>
      <c r="CK58" s="23">
        <f t="shared" si="73"/>
        <v>0</v>
      </c>
      <c r="CL58" s="23">
        <f t="shared" si="74"/>
        <v>0</v>
      </c>
      <c r="CM58" s="23">
        <f t="shared" si="75"/>
        <v>0</v>
      </c>
      <c r="CN58" s="23">
        <f t="shared" si="87"/>
        <v>0</v>
      </c>
      <c r="CO58" s="23">
        <f t="shared" si="88"/>
        <v>0</v>
      </c>
      <c r="CQ58" s="23">
        <f t="shared" si="3"/>
        <v>0</v>
      </c>
      <c r="CR58" s="23">
        <f t="shared" si="89"/>
        <v>0</v>
      </c>
      <c r="CS58" s="23">
        <f t="shared" si="76"/>
        <v>0</v>
      </c>
      <c r="CT58" s="23" t="str">
        <f t="shared" si="90"/>
        <v/>
      </c>
      <c r="CU58" s="23">
        <f t="shared" si="85"/>
        <v>1</v>
      </c>
      <c r="CV58" s="46">
        <f t="shared" si="91"/>
        <v>0</v>
      </c>
      <c r="CW58" s="46">
        <f>IF(B10="法人会員",1,0)</f>
        <v>0</v>
      </c>
      <c r="CX58" s="46"/>
      <c r="CY58" s="46">
        <f t="shared" si="78"/>
        <v>0</v>
      </c>
      <c r="CZ58" s="46">
        <f t="shared" si="79"/>
        <v>0</v>
      </c>
      <c r="DA58" s="46">
        <f t="shared" si="80"/>
        <v>0</v>
      </c>
      <c r="DB58" s="63">
        <f t="shared" si="81"/>
        <v>0</v>
      </c>
      <c r="DC58" s="63">
        <f t="shared" si="82"/>
        <v>0</v>
      </c>
      <c r="DD58" s="63">
        <f t="shared" si="83"/>
        <v>0</v>
      </c>
      <c r="DE58" s="63"/>
      <c r="DF58" s="63">
        <f t="shared" si="92"/>
        <v>0</v>
      </c>
      <c r="DH58" s="23">
        <f t="shared" si="93"/>
        <v>0</v>
      </c>
      <c r="DI58" s="23">
        <f t="shared" si="94"/>
        <v>0</v>
      </c>
      <c r="DJ58" s="23">
        <f t="shared" si="95"/>
        <v>0</v>
      </c>
      <c r="DK58" s="23">
        <f t="shared" si="96"/>
        <v>0</v>
      </c>
      <c r="DL58" s="23">
        <f t="shared" si="97"/>
        <v>0</v>
      </c>
      <c r="DM58" s="23">
        <f t="shared" si="98"/>
        <v>0</v>
      </c>
      <c r="DN58" s="23">
        <f t="shared" si="99"/>
        <v>0</v>
      </c>
      <c r="DO58" s="23">
        <f t="shared" si="100"/>
        <v>0</v>
      </c>
      <c r="DP58" s="23">
        <f t="shared" si="101"/>
        <v>0</v>
      </c>
    </row>
    <row r="59" spans="1:120">
      <c r="A59" s="77">
        <v>45</v>
      </c>
      <c r="B59" s="78"/>
      <c r="C59" s="79"/>
      <c r="D59" s="80"/>
      <c r="E59" s="81"/>
      <c r="F59" s="82"/>
      <c r="G59" s="81"/>
      <c r="H59" s="83"/>
      <c r="I59" s="84"/>
      <c r="J59" s="85"/>
      <c r="K59" s="86"/>
      <c r="L59" s="87"/>
      <c r="M59" s="88"/>
      <c r="N59" s="89"/>
      <c r="O59" s="90"/>
      <c r="P59" s="86"/>
      <c r="Q59" s="86"/>
      <c r="R59" s="110"/>
      <c r="S59" s="91" t="str">
        <f t="shared" si="84"/>
        <v>非会員</v>
      </c>
      <c r="U59" s="23">
        <f t="shared" si="17"/>
        <v>0</v>
      </c>
      <c r="V59" s="23">
        <f t="shared" si="18"/>
        <v>0</v>
      </c>
      <c r="W59" s="23">
        <f t="shared" si="19"/>
        <v>0</v>
      </c>
      <c r="X59" s="23">
        <f t="shared" si="20"/>
        <v>0</v>
      </c>
      <c r="Y59" s="23">
        <f t="shared" si="21"/>
        <v>0</v>
      </c>
      <c r="Z59" s="23">
        <f t="shared" si="22"/>
        <v>0</v>
      </c>
      <c r="AA59" s="23">
        <f t="shared" si="23"/>
        <v>0</v>
      </c>
      <c r="AB59" s="23">
        <f t="shared" si="24"/>
        <v>0</v>
      </c>
      <c r="AC59" s="23">
        <f t="shared" si="25"/>
        <v>0</v>
      </c>
      <c r="AD59" s="23">
        <f t="shared" si="26"/>
        <v>0</v>
      </c>
      <c r="AE59" s="23">
        <f t="shared" si="27"/>
        <v>0</v>
      </c>
      <c r="AF59" s="23">
        <f t="shared" si="28"/>
        <v>0</v>
      </c>
      <c r="AG59" s="23">
        <f t="shared" si="29"/>
        <v>0</v>
      </c>
      <c r="AH59" s="23">
        <f t="shared" si="30"/>
        <v>0</v>
      </c>
      <c r="AK59" s="23">
        <f t="shared" si="31"/>
        <v>0</v>
      </c>
      <c r="AL59" s="23">
        <f t="shared" si="32"/>
        <v>0</v>
      </c>
      <c r="AM59" s="23">
        <f t="shared" si="33"/>
        <v>0</v>
      </c>
      <c r="AN59" s="23">
        <f t="shared" si="34"/>
        <v>0</v>
      </c>
      <c r="AO59" s="23">
        <f t="shared" si="35"/>
        <v>0</v>
      </c>
      <c r="AP59" s="23">
        <f t="shared" si="36"/>
        <v>0</v>
      </c>
      <c r="AQ59" s="23">
        <f t="shared" si="37"/>
        <v>0</v>
      </c>
      <c r="AR59" s="23">
        <f t="shared" si="38"/>
        <v>0</v>
      </c>
      <c r="AS59" s="23">
        <f t="shared" si="39"/>
        <v>0</v>
      </c>
      <c r="AU59" s="23">
        <f t="shared" si="40"/>
        <v>0</v>
      </c>
      <c r="AV59" s="23">
        <f t="shared" si="41"/>
        <v>0</v>
      </c>
      <c r="AW59" s="23">
        <f t="shared" si="42"/>
        <v>0</v>
      </c>
      <c r="AX59" s="23">
        <f t="shared" si="43"/>
        <v>0</v>
      </c>
      <c r="AY59" s="23">
        <f t="shared" si="44"/>
        <v>0</v>
      </c>
      <c r="AZ59" s="23">
        <f t="shared" si="45"/>
        <v>0</v>
      </c>
      <c r="BA59" s="23">
        <f t="shared" si="46"/>
        <v>0</v>
      </c>
      <c r="BB59" s="23">
        <f t="shared" si="47"/>
        <v>0</v>
      </c>
      <c r="BC59" s="23">
        <f t="shared" si="48"/>
        <v>0</v>
      </c>
      <c r="BD59" s="23">
        <f t="shared" si="49"/>
        <v>0</v>
      </c>
      <c r="BE59" s="23">
        <f t="shared" si="50"/>
        <v>0</v>
      </c>
      <c r="BF59" s="23">
        <f t="shared" si="51"/>
        <v>0</v>
      </c>
      <c r="BG59" s="23">
        <f t="shared" si="52"/>
        <v>0</v>
      </c>
      <c r="BH59" s="23">
        <f t="shared" si="53"/>
        <v>0</v>
      </c>
      <c r="BI59" s="23">
        <f t="shared" si="54"/>
        <v>0</v>
      </c>
      <c r="BJ59" s="23">
        <f t="shared" si="55"/>
        <v>0</v>
      </c>
      <c r="BK59" s="23">
        <f t="shared" si="56"/>
        <v>0</v>
      </c>
      <c r="BL59" s="23">
        <f t="shared" si="57"/>
        <v>0</v>
      </c>
      <c r="BM59" s="23">
        <f t="shared" si="58"/>
        <v>0</v>
      </c>
      <c r="BN59" s="23">
        <f t="shared" si="59"/>
        <v>0</v>
      </c>
      <c r="BO59" s="23">
        <f t="shared" si="86"/>
        <v>0</v>
      </c>
      <c r="BQ59" s="23">
        <f t="shared" si="60"/>
        <v>0</v>
      </c>
      <c r="BR59" s="23">
        <f t="shared" si="61"/>
        <v>0</v>
      </c>
      <c r="BS59" s="23">
        <f t="shared" si="62"/>
        <v>0</v>
      </c>
      <c r="BT59" s="23">
        <f t="shared" si="63"/>
        <v>0</v>
      </c>
      <c r="BU59" s="23">
        <f t="shared" si="64"/>
        <v>0</v>
      </c>
      <c r="BV59" s="23">
        <f t="shared" si="65"/>
        <v>0</v>
      </c>
      <c r="BW59" s="23">
        <f t="shared" si="66"/>
        <v>0</v>
      </c>
      <c r="BX59" s="23">
        <f t="shared" si="67"/>
        <v>0</v>
      </c>
      <c r="BY59" s="23">
        <f t="shared" si="68"/>
        <v>0</v>
      </c>
      <c r="BZ59" s="23">
        <f t="shared" si="69"/>
        <v>0</v>
      </c>
      <c r="CA59" s="23">
        <f t="shared" si="70"/>
        <v>0</v>
      </c>
      <c r="CB59" s="23">
        <f t="shared" si="71"/>
        <v>0</v>
      </c>
      <c r="CC59" s="23">
        <f t="shared" si="72"/>
        <v>0</v>
      </c>
      <c r="CK59" s="23">
        <f t="shared" si="73"/>
        <v>0</v>
      </c>
      <c r="CL59" s="23">
        <f t="shared" si="74"/>
        <v>0</v>
      </c>
      <c r="CM59" s="23">
        <f t="shared" si="75"/>
        <v>0</v>
      </c>
      <c r="CN59" s="23">
        <f t="shared" si="87"/>
        <v>0</v>
      </c>
      <c r="CO59" s="23">
        <f t="shared" si="88"/>
        <v>0</v>
      </c>
      <c r="CQ59" s="23">
        <f t="shared" si="3"/>
        <v>0</v>
      </c>
      <c r="CR59" s="23">
        <f t="shared" si="89"/>
        <v>0</v>
      </c>
      <c r="CS59" s="23">
        <f t="shared" si="76"/>
        <v>0</v>
      </c>
      <c r="CT59" s="23" t="str">
        <f t="shared" si="90"/>
        <v/>
      </c>
      <c r="CU59" s="23">
        <f t="shared" si="85"/>
        <v>1</v>
      </c>
      <c r="CV59" s="46">
        <f t="shared" si="91"/>
        <v>0</v>
      </c>
      <c r="CW59" s="46">
        <f>IF(B10="法人会員",1,0)</f>
        <v>0</v>
      </c>
      <c r="CX59" s="46"/>
      <c r="CY59" s="46">
        <f t="shared" si="78"/>
        <v>0</v>
      </c>
      <c r="CZ59" s="46">
        <f t="shared" si="79"/>
        <v>0</v>
      </c>
      <c r="DA59" s="46">
        <f t="shared" si="80"/>
        <v>0</v>
      </c>
      <c r="DB59" s="63">
        <f t="shared" si="81"/>
        <v>0</v>
      </c>
      <c r="DC59" s="63">
        <f t="shared" si="82"/>
        <v>0</v>
      </c>
      <c r="DD59" s="63">
        <f t="shared" si="83"/>
        <v>0</v>
      </c>
      <c r="DE59" s="63"/>
      <c r="DF59" s="63">
        <f t="shared" si="92"/>
        <v>0</v>
      </c>
      <c r="DH59" s="23">
        <f t="shared" si="93"/>
        <v>0</v>
      </c>
      <c r="DI59" s="23">
        <f t="shared" si="94"/>
        <v>0</v>
      </c>
      <c r="DJ59" s="23">
        <f t="shared" si="95"/>
        <v>0</v>
      </c>
      <c r="DK59" s="23">
        <f t="shared" si="96"/>
        <v>0</v>
      </c>
      <c r="DL59" s="23">
        <f t="shared" si="97"/>
        <v>0</v>
      </c>
      <c r="DM59" s="23">
        <f t="shared" si="98"/>
        <v>0</v>
      </c>
      <c r="DN59" s="23">
        <f t="shared" si="99"/>
        <v>0</v>
      </c>
      <c r="DO59" s="23">
        <f t="shared" si="100"/>
        <v>0</v>
      </c>
      <c r="DP59" s="23">
        <f t="shared" si="101"/>
        <v>0</v>
      </c>
    </row>
    <row r="60" spans="1:120">
      <c r="A60" s="47">
        <v>46</v>
      </c>
      <c r="B60" s="48"/>
      <c r="C60" s="49"/>
      <c r="D60" s="66"/>
      <c r="E60" s="67"/>
      <c r="F60" s="68"/>
      <c r="G60" s="67"/>
      <c r="H60" s="69"/>
      <c r="I60" s="70"/>
      <c r="J60" s="71"/>
      <c r="K60" s="72"/>
      <c r="L60" s="73"/>
      <c r="M60" s="74"/>
      <c r="N60" s="75"/>
      <c r="O60" s="76"/>
      <c r="P60" s="72"/>
      <c r="Q60" s="72"/>
      <c r="R60" s="109"/>
      <c r="S60" s="62" t="str">
        <f t="shared" si="84"/>
        <v>非会員</v>
      </c>
      <c r="U60" s="23">
        <f t="shared" si="17"/>
        <v>0</v>
      </c>
      <c r="V60" s="23">
        <f t="shared" si="18"/>
        <v>0</v>
      </c>
      <c r="W60" s="23">
        <f t="shared" si="19"/>
        <v>0</v>
      </c>
      <c r="X60" s="23">
        <f t="shared" si="20"/>
        <v>0</v>
      </c>
      <c r="Y60" s="23">
        <f t="shared" si="21"/>
        <v>0</v>
      </c>
      <c r="Z60" s="23">
        <f t="shared" si="22"/>
        <v>0</v>
      </c>
      <c r="AA60" s="23">
        <f t="shared" si="23"/>
        <v>0</v>
      </c>
      <c r="AB60" s="23">
        <f t="shared" si="24"/>
        <v>0</v>
      </c>
      <c r="AC60" s="23">
        <f t="shared" si="25"/>
        <v>0</v>
      </c>
      <c r="AD60" s="23">
        <f t="shared" si="26"/>
        <v>0</v>
      </c>
      <c r="AE60" s="23">
        <f t="shared" si="27"/>
        <v>0</v>
      </c>
      <c r="AF60" s="23">
        <f t="shared" si="28"/>
        <v>0</v>
      </c>
      <c r="AG60" s="23">
        <f t="shared" si="29"/>
        <v>0</v>
      </c>
      <c r="AH60" s="23">
        <f t="shared" si="30"/>
        <v>0</v>
      </c>
      <c r="AK60" s="23">
        <f t="shared" si="31"/>
        <v>0</v>
      </c>
      <c r="AL60" s="23">
        <f t="shared" si="32"/>
        <v>0</v>
      </c>
      <c r="AM60" s="23">
        <f t="shared" si="33"/>
        <v>0</v>
      </c>
      <c r="AN60" s="23">
        <f t="shared" si="34"/>
        <v>0</v>
      </c>
      <c r="AO60" s="23">
        <f t="shared" si="35"/>
        <v>0</v>
      </c>
      <c r="AP60" s="23">
        <f t="shared" si="36"/>
        <v>0</v>
      </c>
      <c r="AQ60" s="23">
        <f t="shared" si="37"/>
        <v>0</v>
      </c>
      <c r="AR60" s="23">
        <f t="shared" si="38"/>
        <v>0</v>
      </c>
      <c r="AS60" s="23">
        <f t="shared" si="39"/>
        <v>0</v>
      </c>
      <c r="AU60" s="23">
        <f t="shared" si="40"/>
        <v>0</v>
      </c>
      <c r="AV60" s="23">
        <f t="shared" si="41"/>
        <v>0</v>
      </c>
      <c r="AW60" s="23">
        <f t="shared" si="42"/>
        <v>0</v>
      </c>
      <c r="AX60" s="23">
        <f t="shared" si="43"/>
        <v>0</v>
      </c>
      <c r="AY60" s="23">
        <f t="shared" si="44"/>
        <v>0</v>
      </c>
      <c r="AZ60" s="23">
        <f t="shared" si="45"/>
        <v>0</v>
      </c>
      <c r="BA60" s="23">
        <f t="shared" si="46"/>
        <v>0</v>
      </c>
      <c r="BB60" s="23">
        <f t="shared" si="47"/>
        <v>0</v>
      </c>
      <c r="BC60" s="23">
        <f t="shared" si="48"/>
        <v>0</v>
      </c>
      <c r="BD60" s="23">
        <f t="shared" si="49"/>
        <v>0</v>
      </c>
      <c r="BE60" s="23">
        <f t="shared" si="50"/>
        <v>0</v>
      </c>
      <c r="BF60" s="23">
        <f t="shared" si="51"/>
        <v>0</v>
      </c>
      <c r="BG60" s="23">
        <f t="shared" si="52"/>
        <v>0</v>
      </c>
      <c r="BH60" s="23">
        <f t="shared" si="53"/>
        <v>0</v>
      </c>
      <c r="BI60" s="23">
        <f t="shared" si="54"/>
        <v>0</v>
      </c>
      <c r="BJ60" s="23">
        <f t="shared" si="55"/>
        <v>0</v>
      </c>
      <c r="BK60" s="23">
        <f t="shared" si="56"/>
        <v>0</v>
      </c>
      <c r="BL60" s="23">
        <f t="shared" si="57"/>
        <v>0</v>
      </c>
      <c r="BM60" s="23">
        <f t="shared" si="58"/>
        <v>0</v>
      </c>
      <c r="BN60" s="23">
        <f t="shared" si="59"/>
        <v>0</v>
      </c>
      <c r="BO60" s="23">
        <f t="shared" si="86"/>
        <v>0</v>
      </c>
      <c r="BQ60" s="23">
        <f t="shared" si="60"/>
        <v>0</v>
      </c>
      <c r="BR60" s="23">
        <f t="shared" si="61"/>
        <v>0</v>
      </c>
      <c r="BS60" s="23">
        <f t="shared" si="62"/>
        <v>0</v>
      </c>
      <c r="BT60" s="23">
        <f t="shared" si="63"/>
        <v>0</v>
      </c>
      <c r="BU60" s="23">
        <f t="shared" si="64"/>
        <v>0</v>
      </c>
      <c r="BV60" s="23">
        <f t="shared" si="65"/>
        <v>0</v>
      </c>
      <c r="BW60" s="23">
        <f t="shared" si="66"/>
        <v>0</v>
      </c>
      <c r="BX60" s="23">
        <f t="shared" si="67"/>
        <v>0</v>
      </c>
      <c r="BY60" s="23">
        <f t="shared" si="68"/>
        <v>0</v>
      </c>
      <c r="BZ60" s="23">
        <f t="shared" si="69"/>
        <v>0</v>
      </c>
      <c r="CA60" s="23">
        <f t="shared" si="70"/>
        <v>0</v>
      </c>
      <c r="CB60" s="23">
        <f t="shared" si="71"/>
        <v>0</v>
      </c>
      <c r="CC60" s="23">
        <f t="shared" si="72"/>
        <v>0</v>
      </c>
      <c r="CK60" s="23">
        <f t="shared" si="73"/>
        <v>0</v>
      </c>
      <c r="CL60" s="23">
        <f t="shared" si="74"/>
        <v>0</v>
      </c>
      <c r="CM60" s="23">
        <f t="shared" si="75"/>
        <v>0</v>
      </c>
      <c r="CN60" s="23">
        <f t="shared" si="87"/>
        <v>0</v>
      </c>
      <c r="CO60" s="23">
        <f t="shared" si="88"/>
        <v>0</v>
      </c>
      <c r="CQ60" s="23">
        <f>IF(SUM(V60:AJ60)+SUM(AM60:AU65)=0,0,1)</f>
        <v>0</v>
      </c>
      <c r="CR60" s="23">
        <f t="shared" si="89"/>
        <v>0</v>
      </c>
      <c r="CS60" s="23">
        <f t="shared" si="76"/>
        <v>0</v>
      </c>
      <c r="CT60" s="23" t="str">
        <f t="shared" si="90"/>
        <v/>
      </c>
      <c r="CU60" s="23">
        <f t="shared" si="85"/>
        <v>1</v>
      </c>
      <c r="CV60" s="46">
        <f t="shared" si="91"/>
        <v>0</v>
      </c>
      <c r="CW60" s="46">
        <f>IF(B10="法人会員",1,0)</f>
        <v>0</v>
      </c>
      <c r="CX60" s="46"/>
      <c r="CY60" s="46">
        <f t="shared" si="78"/>
        <v>0</v>
      </c>
      <c r="CZ60" s="46">
        <f t="shared" si="79"/>
        <v>0</v>
      </c>
      <c r="DA60" s="46">
        <f t="shared" si="80"/>
        <v>0</v>
      </c>
      <c r="DB60" s="63">
        <f t="shared" si="81"/>
        <v>0</v>
      </c>
      <c r="DC60" s="63">
        <f t="shared" si="82"/>
        <v>0</v>
      </c>
      <c r="DD60" s="63">
        <f t="shared" si="83"/>
        <v>0</v>
      </c>
      <c r="DE60" s="63"/>
      <c r="DF60" s="63">
        <f t="shared" si="92"/>
        <v>0</v>
      </c>
      <c r="DH60" s="23">
        <f t="shared" si="93"/>
        <v>0</v>
      </c>
      <c r="DI60" s="23">
        <f t="shared" si="94"/>
        <v>0</v>
      </c>
      <c r="DJ60" s="23">
        <f t="shared" si="95"/>
        <v>0</v>
      </c>
      <c r="DK60" s="23">
        <f t="shared" si="96"/>
        <v>0</v>
      </c>
      <c r="DL60" s="23">
        <f t="shared" si="97"/>
        <v>0</v>
      </c>
      <c r="DM60" s="23">
        <f t="shared" si="98"/>
        <v>0</v>
      </c>
      <c r="DN60" s="23">
        <f t="shared" si="99"/>
        <v>0</v>
      </c>
      <c r="DO60" s="23">
        <f t="shared" si="100"/>
        <v>0</v>
      </c>
      <c r="DP60" s="23">
        <f t="shared" si="101"/>
        <v>0</v>
      </c>
    </row>
    <row r="61" spans="1:120">
      <c r="A61" s="47">
        <v>47</v>
      </c>
      <c r="B61" s="48"/>
      <c r="C61" s="49"/>
      <c r="D61" s="66"/>
      <c r="E61" s="67"/>
      <c r="F61" s="68"/>
      <c r="G61" s="67"/>
      <c r="H61" s="69"/>
      <c r="I61" s="70"/>
      <c r="J61" s="71"/>
      <c r="K61" s="72"/>
      <c r="L61" s="73"/>
      <c r="M61" s="74"/>
      <c r="N61" s="75"/>
      <c r="O61" s="76"/>
      <c r="P61" s="72"/>
      <c r="Q61" s="72"/>
      <c r="R61" s="109"/>
      <c r="S61" s="62" t="str">
        <f t="shared" si="84"/>
        <v>非会員</v>
      </c>
      <c r="U61" s="23">
        <f t="shared" si="17"/>
        <v>0</v>
      </c>
      <c r="V61" s="23">
        <f t="shared" si="18"/>
        <v>0</v>
      </c>
      <c r="W61" s="23">
        <f t="shared" si="19"/>
        <v>0</v>
      </c>
      <c r="X61" s="23">
        <f t="shared" si="20"/>
        <v>0</v>
      </c>
      <c r="Y61" s="23">
        <f t="shared" si="21"/>
        <v>0</v>
      </c>
      <c r="Z61" s="23">
        <f t="shared" si="22"/>
        <v>0</v>
      </c>
      <c r="AA61" s="23">
        <f t="shared" si="23"/>
        <v>0</v>
      </c>
      <c r="AB61" s="23">
        <f t="shared" si="24"/>
        <v>0</v>
      </c>
      <c r="AC61" s="23">
        <f t="shared" si="25"/>
        <v>0</v>
      </c>
      <c r="AD61" s="23">
        <f t="shared" si="26"/>
        <v>0</v>
      </c>
      <c r="AE61" s="23">
        <f t="shared" si="27"/>
        <v>0</v>
      </c>
      <c r="AF61" s="23">
        <f t="shared" si="28"/>
        <v>0</v>
      </c>
      <c r="AG61" s="23">
        <f t="shared" si="29"/>
        <v>0</v>
      </c>
      <c r="AH61" s="23">
        <f t="shared" si="30"/>
        <v>0</v>
      </c>
      <c r="AK61" s="23">
        <f t="shared" si="31"/>
        <v>0</v>
      </c>
      <c r="AL61" s="23">
        <f t="shared" si="32"/>
        <v>0</v>
      </c>
      <c r="AM61" s="23">
        <f t="shared" si="33"/>
        <v>0</v>
      </c>
      <c r="AN61" s="23">
        <f t="shared" si="34"/>
        <v>0</v>
      </c>
      <c r="AO61" s="23">
        <f t="shared" si="35"/>
        <v>0</v>
      </c>
      <c r="AP61" s="23">
        <f t="shared" si="36"/>
        <v>0</v>
      </c>
      <c r="AQ61" s="23">
        <f t="shared" si="37"/>
        <v>0</v>
      </c>
      <c r="AR61" s="23">
        <f t="shared" si="38"/>
        <v>0</v>
      </c>
      <c r="AS61" s="23">
        <f t="shared" si="39"/>
        <v>0</v>
      </c>
      <c r="AU61" s="23">
        <f t="shared" si="40"/>
        <v>0</v>
      </c>
      <c r="AV61" s="23">
        <f t="shared" si="41"/>
        <v>0</v>
      </c>
      <c r="AW61" s="23">
        <f t="shared" si="42"/>
        <v>0</v>
      </c>
      <c r="AX61" s="23">
        <f t="shared" si="43"/>
        <v>0</v>
      </c>
      <c r="AY61" s="23">
        <f t="shared" si="44"/>
        <v>0</v>
      </c>
      <c r="AZ61" s="23">
        <f t="shared" si="45"/>
        <v>0</v>
      </c>
      <c r="BA61" s="23">
        <f t="shared" si="46"/>
        <v>0</v>
      </c>
      <c r="BB61" s="23">
        <f t="shared" si="47"/>
        <v>0</v>
      </c>
      <c r="BC61" s="23">
        <f t="shared" si="48"/>
        <v>0</v>
      </c>
      <c r="BD61" s="23">
        <f t="shared" si="49"/>
        <v>0</v>
      </c>
      <c r="BE61" s="23">
        <f t="shared" si="50"/>
        <v>0</v>
      </c>
      <c r="BF61" s="23">
        <f t="shared" si="51"/>
        <v>0</v>
      </c>
      <c r="BG61" s="23">
        <f t="shared" si="52"/>
        <v>0</v>
      </c>
      <c r="BH61" s="23">
        <f t="shared" si="53"/>
        <v>0</v>
      </c>
      <c r="BI61" s="23">
        <f t="shared" si="54"/>
        <v>0</v>
      </c>
      <c r="BJ61" s="23">
        <f t="shared" si="55"/>
        <v>0</v>
      </c>
      <c r="BK61" s="23">
        <f t="shared" si="56"/>
        <v>0</v>
      </c>
      <c r="BL61" s="23">
        <f t="shared" si="57"/>
        <v>0</v>
      </c>
      <c r="BM61" s="23">
        <f t="shared" si="58"/>
        <v>0</v>
      </c>
      <c r="BN61" s="23">
        <f t="shared" si="59"/>
        <v>0</v>
      </c>
      <c r="BO61" s="23">
        <f t="shared" si="86"/>
        <v>0</v>
      </c>
      <c r="BQ61" s="23">
        <f t="shared" si="60"/>
        <v>0</v>
      </c>
      <c r="BR61" s="23">
        <f t="shared" si="61"/>
        <v>0</v>
      </c>
      <c r="BS61" s="23">
        <f t="shared" si="62"/>
        <v>0</v>
      </c>
      <c r="BT61" s="23">
        <f t="shared" si="63"/>
        <v>0</v>
      </c>
      <c r="BU61" s="23">
        <f t="shared" si="64"/>
        <v>0</v>
      </c>
      <c r="BV61" s="23">
        <f t="shared" si="65"/>
        <v>0</v>
      </c>
      <c r="BW61" s="23">
        <f t="shared" si="66"/>
        <v>0</v>
      </c>
      <c r="BX61" s="23">
        <f t="shared" si="67"/>
        <v>0</v>
      </c>
      <c r="BY61" s="23">
        <f t="shared" si="68"/>
        <v>0</v>
      </c>
      <c r="BZ61" s="23">
        <f t="shared" si="69"/>
        <v>0</v>
      </c>
      <c r="CA61" s="23">
        <f t="shared" si="70"/>
        <v>0</v>
      </c>
      <c r="CB61" s="23">
        <f t="shared" si="71"/>
        <v>0</v>
      </c>
      <c r="CC61" s="23">
        <f t="shared" si="72"/>
        <v>0</v>
      </c>
      <c r="CK61" s="23">
        <f t="shared" si="73"/>
        <v>0</v>
      </c>
      <c r="CL61" s="23">
        <f t="shared" si="74"/>
        <v>0</v>
      </c>
      <c r="CM61" s="23">
        <f t="shared" si="75"/>
        <v>0</v>
      </c>
      <c r="CN61" s="23">
        <f t="shared" si="87"/>
        <v>0</v>
      </c>
      <c r="CO61" s="23">
        <f t="shared" si="88"/>
        <v>0</v>
      </c>
      <c r="CQ61" s="23">
        <f>IF(SUM(V61:AJ61)+SUM(AM61:AU66)=0,0,1)</f>
        <v>0</v>
      </c>
      <c r="CR61" s="23">
        <f t="shared" si="89"/>
        <v>0</v>
      </c>
      <c r="CS61" s="23">
        <f t="shared" si="76"/>
        <v>0</v>
      </c>
      <c r="CT61" s="23" t="str">
        <f t="shared" si="90"/>
        <v/>
      </c>
      <c r="CU61" s="23">
        <f t="shared" si="85"/>
        <v>1</v>
      </c>
      <c r="CV61" s="46">
        <f t="shared" si="91"/>
        <v>0</v>
      </c>
      <c r="CW61" s="46">
        <f>IF(B10="法人会員",1,0)</f>
        <v>0</v>
      </c>
      <c r="CX61" s="46"/>
      <c r="CY61" s="46">
        <f t="shared" si="78"/>
        <v>0</v>
      </c>
      <c r="CZ61" s="46">
        <f t="shared" si="79"/>
        <v>0</v>
      </c>
      <c r="DA61" s="46">
        <f t="shared" si="80"/>
        <v>0</v>
      </c>
      <c r="DB61" s="63">
        <f t="shared" si="81"/>
        <v>0</v>
      </c>
      <c r="DC61" s="63">
        <f t="shared" si="82"/>
        <v>0</v>
      </c>
      <c r="DD61" s="63">
        <f t="shared" si="83"/>
        <v>0</v>
      </c>
      <c r="DE61" s="63"/>
      <c r="DF61" s="63">
        <f t="shared" si="92"/>
        <v>0</v>
      </c>
      <c r="DH61" s="23">
        <f t="shared" si="93"/>
        <v>0</v>
      </c>
      <c r="DI61" s="23">
        <f t="shared" si="94"/>
        <v>0</v>
      </c>
      <c r="DJ61" s="23">
        <f t="shared" si="95"/>
        <v>0</v>
      </c>
      <c r="DK61" s="23">
        <f t="shared" si="96"/>
        <v>0</v>
      </c>
      <c r="DL61" s="23">
        <f t="shared" si="97"/>
        <v>0</v>
      </c>
      <c r="DM61" s="23">
        <f t="shared" si="98"/>
        <v>0</v>
      </c>
      <c r="DN61" s="23">
        <f t="shared" si="99"/>
        <v>0</v>
      </c>
      <c r="DO61" s="23">
        <f t="shared" si="100"/>
        <v>0</v>
      </c>
      <c r="DP61" s="23">
        <f t="shared" si="101"/>
        <v>0</v>
      </c>
    </row>
    <row r="62" spans="1:120">
      <c r="A62" s="47">
        <v>48</v>
      </c>
      <c r="B62" s="48"/>
      <c r="C62" s="49"/>
      <c r="D62" s="66"/>
      <c r="E62" s="67"/>
      <c r="F62" s="68"/>
      <c r="G62" s="67"/>
      <c r="H62" s="69"/>
      <c r="I62" s="70"/>
      <c r="J62" s="71"/>
      <c r="K62" s="72"/>
      <c r="L62" s="73"/>
      <c r="M62" s="74"/>
      <c r="N62" s="75"/>
      <c r="O62" s="76"/>
      <c r="P62" s="72"/>
      <c r="Q62" s="72"/>
      <c r="R62" s="109"/>
      <c r="S62" s="62" t="str">
        <f t="shared" si="84"/>
        <v>非会員</v>
      </c>
      <c r="U62" s="23">
        <f t="shared" si="17"/>
        <v>0</v>
      </c>
      <c r="V62" s="23">
        <f t="shared" si="18"/>
        <v>0</v>
      </c>
      <c r="W62" s="23">
        <f t="shared" si="19"/>
        <v>0</v>
      </c>
      <c r="X62" s="23">
        <f t="shared" si="20"/>
        <v>0</v>
      </c>
      <c r="Y62" s="23">
        <f t="shared" si="21"/>
        <v>0</v>
      </c>
      <c r="Z62" s="23">
        <f t="shared" si="22"/>
        <v>0</v>
      </c>
      <c r="AA62" s="23">
        <f t="shared" si="23"/>
        <v>0</v>
      </c>
      <c r="AB62" s="23">
        <f t="shared" si="24"/>
        <v>0</v>
      </c>
      <c r="AC62" s="23">
        <f t="shared" si="25"/>
        <v>0</v>
      </c>
      <c r="AD62" s="23">
        <f t="shared" si="26"/>
        <v>0</v>
      </c>
      <c r="AE62" s="23">
        <f t="shared" si="27"/>
        <v>0</v>
      </c>
      <c r="AF62" s="23">
        <f t="shared" si="28"/>
        <v>0</v>
      </c>
      <c r="AG62" s="23">
        <f t="shared" si="29"/>
        <v>0</v>
      </c>
      <c r="AH62" s="23">
        <f t="shared" si="30"/>
        <v>0</v>
      </c>
      <c r="AK62" s="23">
        <f t="shared" si="31"/>
        <v>0</v>
      </c>
      <c r="AL62" s="23">
        <f t="shared" si="32"/>
        <v>0</v>
      </c>
      <c r="AM62" s="23">
        <f t="shared" si="33"/>
        <v>0</v>
      </c>
      <c r="AN62" s="23">
        <f t="shared" si="34"/>
        <v>0</v>
      </c>
      <c r="AO62" s="23">
        <f t="shared" si="35"/>
        <v>0</v>
      </c>
      <c r="AP62" s="23">
        <f t="shared" si="36"/>
        <v>0</v>
      </c>
      <c r="AQ62" s="23">
        <f t="shared" si="37"/>
        <v>0</v>
      </c>
      <c r="AR62" s="23">
        <f t="shared" si="38"/>
        <v>0</v>
      </c>
      <c r="AS62" s="23">
        <f t="shared" si="39"/>
        <v>0</v>
      </c>
      <c r="AU62" s="23">
        <f t="shared" si="40"/>
        <v>0</v>
      </c>
      <c r="AV62" s="23">
        <f t="shared" si="41"/>
        <v>0</v>
      </c>
      <c r="AW62" s="23">
        <f t="shared" si="42"/>
        <v>0</v>
      </c>
      <c r="AX62" s="23">
        <f t="shared" si="43"/>
        <v>0</v>
      </c>
      <c r="AY62" s="23">
        <f t="shared" si="44"/>
        <v>0</v>
      </c>
      <c r="AZ62" s="23">
        <f t="shared" si="45"/>
        <v>0</v>
      </c>
      <c r="BA62" s="23">
        <f t="shared" si="46"/>
        <v>0</v>
      </c>
      <c r="BB62" s="23">
        <f t="shared" si="47"/>
        <v>0</v>
      </c>
      <c r="BC62" s="23">
        <f t="shared" si="48"/>
        <v>0</v>
      </c>
      <c r="BD62" s="23">
        <f t="shared" si="49"/>
        <v>0</v>
      </c>
      <c r="BE62" s="23">
        <f t="shared" si="50"/>
        <v>0</v>
      </c>
      <c r="BF62" s="23">
        <f t="shared" si="51"/>
        <v>0</v>
      </c>
      <c r="BG62" s="23">
        <f t="shared" si="52"/>
        <v>0</v>
      </c>
      <c r="BH62" s="23">
        <f t="shared" si="53"/>
        <v>0</v>
      </c>
      <c r="BI62" s="23">
        <f t="shared" si="54"/>
        <v>0</v>
      </c>
      <c r="BJ62" s="23">
        <f t="shared" si="55"/>
        <v>0</v>
      </c>
      <c r="BK62" s="23">
        <f t="shared" si="56"/>
        <v>0</v>
      </c>
      <c r="BL62" s="23">
        <f t="shared" si="57"/>
        <v>0</v>
      </c>
      <c r="BM62" s="23">
        <f t="shared" si="58"/>
        <v>0</v>
      </c>
      <c r="BN62" s="23">
        <f t="shared" si="59"/>
        <v>0</v>
      </c>
      <c r="BO62" s="23">
        <f t="shared" si="86"/>
        <v>0</v>
      </c>
      <c r="BQ62" s="23">
        <f t="shared" si="60"/>
        <v>0</v>
      </c>
      <c r="BR62" s="23">
        <f t="shared" si="61"/>
        <v>0</v>
      </c>
      <c r="BS62" s="23">
        <f t="shared" si="62"/>
        <v>0</v>
      </c>
      <c r="BT62" s="23">
        <f t="shared" si="63"/>
        <v>0</v>
      </c>
      <c r="BU62" s="23">
        <f t="shared" si="64"/>
        <v>0</v>
      </c>
      <c r="BV62" s="23">
        <f t="shared" si="65"/>
        <v>0</v>
      </c>
      <c r="BW62" s="23">
        <f t="shared" si="66"/>
        <v>0</v>
      </c>
      <c r="BX62" s="23">
        <f t="shared" si="67"/>
        <v>0</v>
      </c>
      <c r="BY62" s="23">
        <f t="shared" si="68"/>
        <v>0</v>
      </c>
      <c r="BZ62" s="23">
        <f t="shared" si="69"/>
        <v>0</v>
      </c>
      <c r="CA62" s="23">
        <f t="shared" si="70"/>
        <v>0</v>
      </c>
      <c r="CB62" s="23">
        <f t="shared" si="71"/>
        <v>0</v>
      </c>
      <c r="CC62" s="23">
        <f t="shared" si="72"/>
        <v>0</v>
      </c>
      <c r="CK62" s="23">
        <f t="shared" si="73"/>
        <v>0</v>
      </c>
      <c r="CL62" s="23">
        <f t="shared" si="74"/>
        <v>0</v>
      </c>
      <c r="CM62" s="23">
        <f t="shared" si="75"/>
        <v>0</v>
      </c>
      <c r="CN62" s="23">
        <f t="shared" si="87"/>
        <v>0</v>
      </c>
      <c r="CO62" s="23">
        <f t="shared" si="88"/>
        <v>0</v>
      </c>
      <c r="CQ62" s="23">
        <f>IF(SUM(V62:AJ62)+SUM(AM62:AU67)=0,0,1)</f>
        <v>0</v>
      </c>
      <c r="CR62" s="23">
        <f t="shared" si="89"/>
        <v>0</v>
      </c>
      <c r="CS62" s="23">
        <f t="shared" si="76"/>
        <v>0</v>
      </c>
      <c r="CT62" s="23" t="str">
        <f t="shared" si="90"/>
        <v/>
      </c>
      <c r="CU62" s="23">
        <f t="shared" si="85"/>
        <v>1</v>
      </c>
      <c r="CV62" s="46">
        <f t="shared" si="91"/>
        <v>0</v>
      </c>
      <c r="CW62" s="46">
        <f>IF(B10="法人会員",1,0)</f>
        <v>0</v>
      </c>
      <c r="CX62" s="46"/>
      <c r="CY62" s="46">
        <f t="shared" si="78"/>
        <v>0</v>
      </c>
      <c r="CZ62" s="46">
        <f t="shared" si="79"/>
        <v>0</v>
      </c>
      <c r="DA62" s="46">
        <f t="shared" si="80"/>
        <v>0</v>
      </c>
      <c r="DB62" s="63">
        <f t="shared" si="81"/>
        <v>0</v>
      </c>
      <c r="DC62" s="63">
        <f t="shared" si="82"/>
        <v>0</v>
      </c>
      <c r="DD62" s="63">
        <f t="shared" si="83"/>
        <v>0</v>
      </c>
      <c r="DE62" s="63"/>
      <c r="DF62" s="63">
        <f t="shared" si="92"/>
        <v>0</v>
      </c>
      <c r="DH62" s="23">
        <f t="shared" si="93"/>
        <v>0</v>
      </c>
      <c r="DI62" s="23">
        <f t="shared" si="94"/>
        <v>0</v>
      </c>
      <c r="DJ62" s="23">
        <f t="shared" si="95"/>
        <v>0</v>
      </c>
      <c r="DK62" s="23">
        <f t="shared" si="96"/>
        <v>0</v>
      </c>
      <c r="DL62" s="23">
        <f t="shared" si="97"/>
        <v>0</v>
      </c>
      <c r="DM62" s="23">
        <f t="shared" si="98"/>
        <v>0</v>
      </c>
      <c r="DN62" s="23">
        <f t="shared" si="99"/>
        <v>0</v>
      </c>
      <c r="DO62" s="23">
        <f t="shared" si="100"/>
        <v>0</v>
      </c>
      <c r="DP62" s="23">
        <f t="shared" si="101"/>
        <v>0</v>
      </c>
    </row>
    <row r="63" spans="1:120">
      <c r="A63" s="47">
        <v>49</v>
      </c>
      <c r="B63" s="48"/>
      <c r="C63" s="49"/>
      <c r="D63" s="66"/>
      <c r="E63" s="67"/>
      <c r="F63" s="68"/>
      <c r="G63" s="67"/>
      <c r="H63" s="69"/>
      <c r="I63" s="70"/>
      <c r="J63" s="71"/>
      <c r="K63" s="72"/>
      <c r="L63" s="73"/>
      <c r="M63" s="74"/>
      <c r="N63" s="75"/>
      <c r="O63" s="76"/>
      <c r="P63" s="72"/>
      <c r="Q63" s="72"/>
      <c r="R63" s="109"/>
      <c r="S63" s="62" t="str">
        <f t="shared" si="84"/>
        <v>非会員</v>
      </c>
      <c r="U63" s="23">
        <f t="shared" si="17"/>
        <v>0</v>
      </c>
      <c r="V63" s="23">
        <f t="shared" si="18"/>
        <v>0</v>
      </c>
      <c r="W63" s="23">
        <f t="shared" si="19"/>
        <v>0</v>
      </c>
      <c r="X63" s="23">
        <f t="shared" si="20"/>
        <v>0</v>
      </c>
      <c r="Y63" s="23">
        <f t="shared" si="21"/>
        <v>0</v>
      </c>
      <c r="Z63" s="23">
        <f t="shared" si="22"/>
        <v>0</v>
      </c>
      <c r="AA63" s="23">
        <f t="shared" si="23"/>
        <v>0</v>
      </c>
      <c r="AB63" s="23">
        <f t="shared" si="24"/>
        <v>0</v>
      </c>
      <c r="AC63" s="23">
        <f t="shared" si="25"/>
        <v>0</v>
      </c>
      <c r="AD63" s="23">
        <f t="shared" si="26"/>
        <v>0</v>
      </c>
      <c r="AE63" s="23">
        <f t="shared" si="27"/>
        <v>0</v>
      </c>
      <c r="AF63" s="23">
        <f t="shared" si="28"/>
        <v>0</v>
      </c>
      <c r="AG63" s="23">
        <f t="shared" si="29"/>
        <v>0</v>
      </c>
      <c r="AH63" s="23">
        <f t="shared" si="30"/>
        <v>0</v>
      </c>
      <c r="AK63" s="23">
        <f t="shared" si="31"/>
        <v>0</v>
      </c>
      <c r="AL63" s="23">
        <f t="shared" si="32"/>
        <v>0</v>
      </c>
      <c r="AM63" s="23">
        <f t="shared" si="33"/>
        <v>0</v>
      </c>
      <c r="AN63" s="23">
        <f t="shared" si="34"/>
        <v>0</v>
      </c>
      <c r="AO63" s="23">
        <f t="shared" si="35"/>
        <v>0</v>
      </c>
      <c r="AP63" s="23">
        <f t="shared" si="36"/>
        <v>0</v>
      </c>
      <c r="AQ63" s="23">
        <f t="shared" si="37"/>
        <v>0</v>
      </c>
      <c r="AR63" s="23">
        <f t="shared" si="38"/>
        <v>0</v>
      </c>
      <c r="AS63" s="23">
        <f t="shared" si="39"/>
        <v>0</v>
      </c>
      <c r="AU63" s="23">
        <f t="shared" si="40"/>
        <v>0</v>
      </c>
      <c r="AV63" s="23">
        <f t="shared" si="41"/>
        <v>0</v>
      </c>
      <c r="AW63" s="23">
        <f t="shared" si="42"/>
        <v>0</v>
      </c>
      <c r="AX63" s="23">
        <f t="shared" si="43"/>
        <v>0</v>
      </c>
      <c r="AY63" s="23">
        <f t="shared" si="44"/>
        <v>0</v>
      </c>
      <c r="AZ63" s="23">
        <f t="shared" si="45"/>
        <v>0</v>
      </c>
      <c r="BA63" s="23">
        <f t="shared" si="46"/>
        <v>0</v>
      </c>
      <c r="BB63" s="23">
        <f t="shared" si="47"/>
        <v>0</v>
      </c>
      <c r="BC63" s="23">
        <f t="shared" si="48"/>
        <v>0</v>
      </c>
      <c r="BD63" s="23">
        <f t="shared" si="49"/>
        <v>0</v>
      </c>
      <c r="BE63" s="23">
        <f t="shared" si="50"/>
        <v>0</v>
      </c>
      <c r="BF63" s="23">
        <f t="shared" si="51"/>
        <v>0</v>
      </c>
      <c r="BG63" s="23">
        <f t="shared" si="52"/>
        <v>0</v>
      </c>
      <c r="BH63" s="23">
        <f t="shared" si="53"/>
        <v>0</v>
      </c>
      <c r="BI63" s="23">
        <f t="shared" si="54"/>
        <v>0</v>
      </c>
      <c r="BJ63" s="23">
        <f t="shared" si="55"/>
        <v>0</v>
      </c>
      <c r="BK63" s="23">
        <f t="shared" si="56"/>
        <v>0</v>
      </c>
      <c r="BL63" s="23">
        <f t="shared" si="57"/>
        <v>0</v>
      </c>
      <c r="BM63" s="23">
        <f t="shared" si="58"/>
        <v>0</v>
      </c>
      <c r="BN63" s="23">
        <f t="shared" si="59"/>
        <v>0</v>
      </c>
      <c r="BO63" s="23">
        <f t="shared" si="86"/>
        <v>0</v>
      </c>
      <c r="BQ63" s="23">
        <f t="shared" si="60"/>
        <v>0</v>
      </c>
      <c r="BR63" s="23">
        <f t="shared" si="61"/>
        <v>0</v>
      </c>
      <c r="BS63" s="23">
        <f t="shared" si="62"/>
        <v>0</v>
      </c>
      <c r="BT63" s="23">
        <f t="shared" si="63"/>
        <v>0</v>
      </c>
      <c r="BU63" s="23">
        <f t="shared" si="64"/>
        <v>0</v>
      </c>
      <c r="BV63" s="23">
        <f t="shared" si="65"/>
        <v>0</v>
      </c>
      <c r="BW63" s="23">
        <f t="shared" si="66"/>
        <v>0</v>
      </c>
      <c r="BX63" s="23">
        <f t="shared" si="67"/>
        <v>0</v>
      </c>
      <c r="BY63" s="23">
        <f t="shared" si="68"/>
        <v>0</v>
      </c>
      <c r="BZ63" s="23">
        <f t="shared" si="69"/>
        <v>0</v>
      </c>
      <c r="CA63" s="23">
        <f t="shared" si="70"/>
        <v>0</v>
      </c>
      <c r="CB63" s="23">
        <f t="shared" si="71"/>
        <v>0</v>
      </c>
      <c r="CC63" s="23">
        <f t="shared" si="72"/>
        <v>0</v>
      </c>
      <c r="CK63" s="23">
        <f t="shared" si="73"/>
        <v>0</v>
      </c>
      <c r="CL63" s="23">
        <f t="shared" si="74"/>
        <v>0</v>
      </c>
      <c r="CM63" s="23">
        <f t="shared" si="75"/>
        <v>0</v>
      </c>
      <c r="CN63" s="23">
        <f t="shared" si="87"/>
        <v>0</v>
      </c>
      <c r="CO63" s="23">
        <f t="shared" si="88"/>
        <v>0</v>
      </c>
      <c r="CQ63" s="23">
        <f>IF(SUM(V63:AJ63)+SUM(AM63:AU68)=0,0,1)</f>
        <v>0</v>
      </c>
      <c r="CR63" s="23">
        <f t="shared" si="89"/>
        <v>0</v>
      </c>
      <c r="CS63" s="23">
        <f t="shared" si="76"/>
        <v>0</v>
      </c>
      <c r="CT63" s="23" t="str">
        <f t="shared" si="90"/>
        <v/>
      </c>
      <c r="CU63" s="23">
        <f t="shared" si="85"/>
        <v>1</v>
      </c>
      <c r="CV63" s="46">
        <f t="shared" si="91"/>
        <v>0</v>
      </c>
      <c r="CW63" s="46">
        <f>IF(B10="法人会員",1,0)</f>
        <v>0</v>
      </c>
      <c r="CX63" s="46"/>
      <c r="CY63" s="46">
        <f t="shared" si="78"/>
        <v>0</v>
      </c>
      <c r="CZ63" s="46">
        <f t="shared" si="79"/>
        <v>0</v>
      </c>
      <c r="DA63" s="46">
        <f t="shared" si="80"/>
        <v>0</v>
      </c>
      <c r="DB63" s="63">
        <f t="shared" si="81"/>
        <v>0</v>
      </c>
      <c r="DC63" s="63">
        <f t="shared" si="82"/>
        <v>0</v>
      </c>
      <c r="DD63" s="63">
        <f t="shared" si="83"/>
        <v>0</v>
      </c>
      <c r="DE63" s="63"/>
      <c r="DF63" s="63">
        <f t="shared" si="92"/>
        <v>0</v>
      </c>
      <c r="DH63" s="23">
        <f t="shared" si="93"/>
        <v>0</v>
      </c>
      <c r="DI63" s="23">
        <f t="shared" si="94"/>
        <v>0</v>
      </c>
      <c r="DJ63" s="23">
        <f t="shared" si="95"/>
        <v>0</v>
      </c>
      <c r="DK63" s="23">
        <f t="shared" si="96"/>
        <v>0</v>
      </c>
      <c r="DL63" s="23">
        <f t="shared" si="97"/>
        <v>0</v>
      </c>
      <c r="DM63" s="23">
        <f t="shared" si="98"/>
        <v>0</v>
      </c>
      <c r="DN63" s="23">
        <f t="shared" si="99"/>
        <v>0</v>
      </c>
      <c r="DO63" s="23">
        <f t="shared" si="100"/>
        <v>0</v>
      </c>
      <c r="DP63" s="23">
        <f t="shared" si="101"/>
        <v>0</v>
      </c>
    </row>
    <row r="64" spans="1:120" ht="21" thickBot="1">
      <c r="A64" s="38">
        <v>50</v>
      </c>
      <c r="B64" s="94"/>
      <c r="C64" s="95"/>
      <c r="D64" s="96"/>
      <c r="E64" s="97"/>
      <c r="F64" s="115"/>
      <c r="G64" s="97"/>
      <c r="H64" s="116"/>
      <c r="I64" s="117"/>
      <c r="J64" s="118"/>
      <c r="K64" s="119"/>
      <c r="L64" s="120"/>
      <c r="M64" s="121"/>
      <c r="N64" s="122"/>
      <c r="O64" s="123"/>
      <c r="P64" s="119"/>
      <c r="Q64" s="119"/>
      <c r="R64" s="117"/>
      <c r="S64" s="98" t="str">
        <f t="shared" si="84"/>
        <v>非会員</v>
      </c>
      <c r="U64" s="23">
        <f t="shared" si="17"/>
        <v>0</v>
      </c>
      <c r="V64" s="23">
        <f t="shared" si="18"/>
        <v>0</v>
      </c>
      <c r="W64" s="23">
        <f t="shared" si="19"/>
        <v>0</v>
      </c>
      <c r="X64" s="23">
        <f t="shared" si="20"/>
        <v>0</v>
      </c>
      <c r="Y64" s="23">
        <f t="shared" si="21"/>
        <v>0</v>
      </c>
      <c r="Z64" s="23">
        <f t="shared" si="22"/>
        <v>0</v>
      </c>
      <c r="AA64" s="23">
        <f t="shared" si="23"/>
        <v>0</v>
      </c>
      <c r="AB64" s="23">
        <f t="shared" si="24"/>
        <v>0</v>
      </c>
      <c r="AC64" s="23">
        <f t="shared" si="25"/>
        <v>0</v>
      </c>
      <c r="AD64" s="23">
        <f t="shared" si="26"/>
        <v>0</v>
      </c>
      <c r="AE64" s="23">
        <f t="shared" si="27"/>
        <v>0</v>
      </c>
      <c r="AF64" s="23">
        <f t="shared" si="28"/>
        <v>0</v>
      </c>
      <c r="AG64" s="23">
        <f t="shared" si="29"/>
        <v>0</v>
      </c>
      <c r="AH64" s="23">
        <f t="shared" si="30"/>
        <v>0</v>
      </c>
      <c r="AK64" s="23">
        <f t="shared" si="31"/>
        <v>0</v>
      </c>
      <c r="AL64" s="23">
        <f t="shared" si="32"/>
        <v>0</v>
      </c>
      <c r="AM64" s="23">
        <f t="shared" si="33"/>
        <v>0</v>
      </c>
      <c r="AN64" s="23">
        <f t="shared" si="34"/>
        <v>0</v>
      </c>
      <c r="AO64" s="23">
        <f t="shared" si="35"/>
        <v>0</v>
      </c>
      <c r="AP64" s="23">
        <f t="shared" si="36"/>
        <v>0</v>
      </c>
      <c r="AQ64" s="23">
        <f t="shared" si="37"/>
        <v>0</v>
      </c>
      <c r="AR64" s="23">
        <f t="shared" si="38"/>
        <v>0</v>
      </c>
      <c r="AS64" s="23">
        <f t="shared" si="39"/>
        <v>0</v>
      </c>
      <c r="AU64" s="23">
        <f t="shared" si="40"/>
        <v>0</v>
      </c>
      <c r="AV64" s="23">
        <f t="shared" si="41"/>
        <v>0</v>
      </c>
      <c r="AW64" s="23">
        <f t="shared" si="42"/>
        <v>0</v>
      </c>
      <c r="AX64" s="23">
        <f t="shared" si="43"/>
        <v>0</v>
      </c>
      <c r="AY64" s="23">
        <f t="shared" si="44"/>
        <v>0</v>
      </c>
      <c r="AZ64" s="23">
        <f t="shared" si="45"/>
        <v>0</v>
      </c>
      <c r="BA64" s="23">
        <f t="shared" si="46"/>
        <v>0</v>
      </c>
      <c r="BB64" s="23">
        <f t="shared" si="47"/>
        <v>0</v>
      </c>
      <c r="BC64" s="23">
        <f t="shared" si="48"/>
        <v>0</v>
      </c>
      <c r="BD64" s="23">
        <f t="shared" si="49"/>
        <v>0</v>
      </c>
      <c r="BE64" s="23">
        <f t="shared" si="50"/>
        <v>0</v>
      </c>
      <c r="BF64" s="23">
        <f t="shared" si="51"/>
        <v>0</v>
      </c>
      <c r="BG64" s="23">
        <f t="shared" si="52"/>
        <v>0</v>
      </c>
      <c r="BH64" s="23">
        <f t="shared" si="53"/>
        <v>0</v>
      </c>
      <c r="BI64" s="23">
        <f t="shared" si="54"/>
        <v>0</v>
      </c>
      <c r="BJ64" s="23">
        <f t="shared" si="55"/>
        <v>0</v>
      </c>
      <c r="BK64" s="23">
        <f t="shared" si="56"/>
        <v>0</v>
      </c>
      <c r="BL64" s="23">
        <f t="shared" si="57"/>
        <v>0</v>
      </c>
      <c r="BM64" s="23">
        <f t="shared" si="58"/>
        <v>0</v>
      </c>
      <c r="BN64" s="23">
        <f t="shared" si="59"/>
        <v>0</v>
      </c>
      <c r="BO64" s="23">
        <f t="shared" si="86"/>
        <v>0</v>
      </c>
      <c r="BQ64" s="23">
        <f t="shared" si="60"/>
        <v>0</v>
      </c>
      <c r="BR64" s="23">
        <f t="shared" si="61"/>
        <v>0</v>
      </c>
      <c r="BS64" s="23">
        <f t="shared" si="62"/>
        <v>0</v>
      </c>
      <c r="BT64" s="23">
        <f t="shared" si="63"/>
        <v>0</v>
      </c>
      <c r="BU64" s="23">
        <f t="shared" si="64"/>
        <v>0</v>
      </c>
      <c r="BV64" s="23">
        <f t="shared" si="65"/>
        <v>0</v>
      </c>
      <c r="BW64" s="23">
        <f t="shared" si="66"/>
        <v>0</v>
      </c>
      <c r="BX64" s="23">
        <f t="shared" si="67"/>
        <v>0</v>
      </c>
      <c r="BY64" s="23">
        <f t="shared" si="68"/>
        <v>0</v>
      </c>
      <c r="BZ64" s="23">
        <f t="shared" si="69"/>
        <v>0</v>
      </c>
      <c r="CA64" s="23">
        <f t="shared" si="70"/>
        <v>0</v>
      </c>
      <c r="CB64" s="23">
        <f t="shared" si="71"/>
        <v>0</v>
      </c>
      <c r="CC64" s="23">
        <f t="shared" si="72"/>
        <v>0</v>
      </c>
      <c r="CK64" s="23">
        <f t="shared" si="73"/>
        <v>0</v>
      </c>
      <c r="CL64" s="23">
        <f t="shared" si="74"/>
        <v>0</v>
      </c>
      <c r="CM64" s="23">
        <f t="shared" si="75"/>
        <v>0</v>
      </c>
      <c r="CN64" s="23">
        <f t="shared" si="87"/>
        <v>0</v>
      </c>
      <c r="CO64" s="23">
        <f t="shared" si="88"/>
        <v>0</v>
      </c>
      <c r="CQ64" s="23">
        <f>IF(SUM(V64:AJ64)+SUM(AM64:AU69)=0,0,1)</f>
        <v>0</v>
      </c>
      <c r="CR64" s="23">
        <f t="shared" si="89"/>
        <v>0</v>
      </c>
      <c r="CS64" s="23">
        <f t="shared" si="76"/>
        <v>0</v>
      </c>
      <c r="CT64" s="23" t="str">
        <f t="shared" si="90"/>
        <v/>
      </c>
      <c r="CU64" s="23">
        <f t="shared" si="85"/>
        <v>1</v>
      </c>
      <c r="CV64" s="46">
        <f t="shared" si="91"/>
        <v>0</v>
      </c>
      <c r="CW64" s="46">
        <f>IF(B10="法人会員",1,0)</f>
        <v>0</v>
      </c>
      <c r="CX64" s="46"/>
      <c r="CY64" s="46">
        <f t="shared" si="78"/>
        <v>0</v>
      </c>
      <c r="CZ64" s="46">
        <f t="shared" si="79"/>
        <v>0</v>
      </c>
      <c r="DA64" s="46">
        <f t="shared" si="80"/>
        <v>0</v>
      </c>
      <c r="DB64" s="63">
        <f t="shared" si="81"/>
        <v>0</v>
      </c>
      <c r="DC64" s="63">
        <f t="shared" si="82"/>
        <v>0</v>
      </c>
      <c r="DD64" s="63">
        <f t="shared" si="83"/>
        <v>0</v>
      </c>
      <c r="DE64" s="63"/>
      <c r="DF64" s="63">
        <f t="shared" si="92"/>
        <v>0</v>
      </c>
      <c r="DH64" s="23">
        <f t="shared" si="93"/>
        <v>0</v>
      </c>
      <c r="DI64" s="23">
        <f t="shared" si="94"/>
        <v>0</v>
      </c>
      <c r="DJ64" s="23">
        <f t="shared" si="95"/>
        <v>0</v>
      </c>
      <c r="DK64" s="23">
        <f t="shared" si="96"/>
        <v>0</v>
      </c>
      <c r="DL64" s="23">
        <f t="shared" si="97"/>
        <v>0</v>
      </c>
      <c r="DM64" s="23">
        <f t="shared" si="98"/>
        <v>0</v>
      </c>
      <c r="DN64" s="23">
        <f t="shared" si="99"/>
        <v>0</v>
      </c>
      <c r="DO64" s="23">
        <f t="shared" si="100"/>
        <v>0</v>
      </c>
      <c r="DP64" s="23">
        <f t="shared" si="101"/>
        <v>0</v>
      </c>
    </row>
    <row r="65" spans="2:120" ht="24" customHeight="1" thickBot="1">
      <c r="U65" s="23">
        <f>SUM(U15:U64)</f>
        <v>0</v>
      </c>
      <c r="V65" s="23">
        <f t="shared" ref="V65:CN65" si="102">SUM(V15:V64)</f>
        <v>0</v>
      </c>
      <c r="W65" s="23">
        <f t="shared" si="102"/>
        <v>0</v>
      </c>
      <c r="X65" s="23">
        <f t="shared" si="102"/>
        <v>0</v>
      </c>
      <c r="Y65" s="23">
        <f t="shared" si="102"/>
        <v>0</v>
      </c>
      <c r="Z65" s="23">
        <f t="shared" si="102"/>
        <v>0</v>
      </c>
      <c r="AA65" s="23">
        <f t="shared" si="102"/>
        <v>0</v>
      </c>
      <c r="AB65" s="23">
        <f t="shared" si="102"/>
        <v>0</v>
      </c>
      <c r="AC65" s="23">
        <f t="shared" si="102"/>
        <v>0</v>
      </c>
      <c r="AD65" s="23">
        <f t="shared" si="102"/>
        <v>0</v>
      </c>
      <c r="AE65" s="23">
        <f t="shared" si="102"/>
        <v>0</v>
      </c>
      <c r="AF65" s="23">
        <f t="shared" si="102"/>
        <v>0</v>
      </c>
      <c r="AG65" s="23">
        <f t="shared" si="102"/>
        <v>0</v>
      </c>
      <c r="AH65" s="23">
        <f t="shared" si="102"/>
        <v>0</v>
      </c>
      <c r="AI65" s="23">
        <f t="shared" si="102"/>
        <v>0</v>
      </c>
      <c r="AJ65" s="23">
        <f t="shared" si="102"/>
        <v>0</v>
      </c>
      <c r="AK65" s="23">
        <f t="shared" si="102"/>
        <v>0</v>
      </c>
      <c r="AL65" s="23">
        <f t="shared" si="102"/>
        <v>0</v>
      </c>
      <c r="AM65" s="23">
        <f>SUM(AM15:AM64)</f>
        <v>0</v>
      </c>
      <c r="AN65" s="23">
        <f t="shared" si="102"/>
        <v>0</v>
      </c>
      <c r="AO65" s="23">
        <f t="shared" si="102"/>
        <v>0</v>
      </c>
      <c r="AP65" s="23">
        <f t="shared" si="102"/>
        <v>0</v>
      </c>
      <c r="AQ65" s="23">
        <f t="shared" si="102"/>
        <v>0</v>
      </c>
      <c r="AR65" s="23">
        <f t="shared" si="102"/>
        <v>0</v>
      </c>
      <c r="AS65" s="23">
        <f t="shared" si="102"/>
        <v>0</v>
      </c>
      <c r="AT65" s="23">
        <f t="shared" si="102"/>
        <v>0</v>
      </c>
      <c r="AU65" s="23">
        <f t="shared" si="102"/>
        <v>0</v>
      </c>
      <c r="AV65" s="23">
        <f t="shared" si="102"/>
        <v>0</v>
      </c>
      <c r="AW65" s="23">
        <f t="shared" si="102"/>
        <v>0</v>
      </c>
      <c r="AX65" s="23">
        <f t="shared" si="102"/>
        <v>0</v>
      </c>
      <c r="AY65" s="23">
        <f t="shared" si="102"/>
        <v>0</v>
      </c>
      <c r="AZ65" s="23">
        <f t="shared" si="102"/>
        <v>0</v>
      </c>
      <c r="BA65" s="23">
        <f t="shared" si="102"/>
        <v>0</v>
      </c>
      <c r="BB65" s="23">
        <f t="shared" si="102"/>
        <v>0</v>
      </c>
      <c r="BC65" s="23">
        <f t="shared" si="102"/>
        <v>0</v>
      </c>
      <c r="BD65" s="23">
        <f t="shared" si="102"/>
        <v>0</v>
      </c>
      <c r="BE65" s="23">
        <f t="shared" si="102"/>
        <v>0</v>
      </c>
      <c r="BF65" s="23">
        <f t="shared" si="102"/>
        <v>0</v>
      </c>
      <c r="BG65" s="23">
        <f t="shared" si="102"/>
        <v>0</v>
      </c>
      <c r="BH65" s="23">
        <f t="shared" si="102"/>
        <v>0</v>
      </c>
      <c r="BI65" s="23">
        <f t="shared" si="102"/>
        <v>0</v>
      </c>
      <c r="BJ65" s="23">
        <f t="shared" si="102"/>
        <v>0</v>
      </c>
      <c r="BK65" s="23">
        <f t="shared" si="102"/>
        <v>0</v>
      </c>
      <c r="BL65" s="23">
        <f t="shared" si="102"/>
        <v>0</v>
      </c>
      <c r="BM65" s="23">
        <f t="shared" si="102"/>
        <v>0</v>
      </c>
      <c r="BN65" s="23">
        <f t="shared" si="102"/>
        <v>0</v>
      </c>
      <c r="BO65" s="23">
        <f t="shared" si="102"/>
        <v>0</v>
      </c>
      <c r="BQ65" s="23">
        <f t="shared" si="102"/>
        <v>0</v>
      </c>
      <c r="BR65" s="23">
        <f t="shared" si="102"/>
        <v>0</v>
      </c>
      <c r="BS65" s="23">
        <f t="shared" si="102"/>
        <v>0</v>
      </c>
      <c r="BT65" s="23">
        <f t="shared" si="102"/>
        <v>0</v>
      </c>
      <c r="BU65" s="23">
        <f t="shared" si="102"/>
        <v>0</v>
      </c>
      <c r="BV65" s="23">
        <f t="shared" si="102"/>
        <v>0</v>
      </c>
      <c r="BW65" s="23">
        <f t="shared" si="102"/>
        <v>0</v>
      </c>
      <c r="BX65" s="23">
        <f t="shared" si="102"/>
        <v>0</v>
      </c>
      <c r="BY65" s="23">
        <f t="shared" si="102"/>
        <v>0</v>
      </c>
      <c r="BZ65" s="23">
        <f t="shared" si="102"/>
        <v>0</v>
      </c>
      <c r="CA65" s="23">
        <f t="shared" si="102"/>
        <v>0</v>
      </c>
      <c r="CB65" s="23">
        <f t="shared" si="102"/>
        <v>0</v>
      </c>
      <c r="CC65" s="23">
        <f t="shared" si="102"/>
        <v>0</v>
      </c>
      <c r="CD65" s="23">
        <f t="shared" si="102"/>
        <v>0</v>
      </c>
      <c r="CE65" s="23">
        <f t="shared" si="102"/>
        <v>0</v>
      </c>
      <c r="CF65" s="23">
        <f t="shared" si="102"/>
        <v>0</v>
      </c>
      <c r="CG65" s="23">
        <f t="shared" si="102"/>
        <v>0</v>
      </c>
      <c r="CH65" s="23">
        <f t="shared" si="102"/>
        <v>0</v>
      </c>
      <c r="CI65" s="23">
        <f t="shared" si="102"/>
        <v>0</v>
      </c>
      <c r="CJ65" s="23">
        <f t="shared" si="102"/>
        <v>0</v>
      </c>
      <c r="CK65" s="23">
        <f t="shared" si="102"/>
        <v>0</v>
      </c>
      <c r="CL65" s="23">
        <f t="shared" si="102"/>
        <v>0</v>
      </c>
      <c r="CM65" s="23">
        <f t="shared" si="102"/>
        <v>0</v>
      </c>
      <c r="CN65" s="23">
        <f t="shared" si="102"/>
        <v>0</v>
      </c>
      <c r="CV65" s="46">
        <f>SUM(CV15:CV64)</f>
        <v>0</v>
      </c>
      <c r="CW65" s="46"/>
      <c r="CX65" s="99"/>
      <c r="CY65" s="46">
        <f>SUM(CY15:CY64)</f>
        <v>0</v>
      </c>
      <c r="CZ65" s="46">
        <f>SUM(CZ15:CZ64)</f>
        <v>0</v>
      </c>
      <c r="DA65" s="46">
        <f>SUM(DA15:DA64)</f>
        <v>0</v>
      </c>
      <c r="DB65" s="63">
        <f t="shared" ref="DB65:DP65" si="103">SUM(DB15:DB64)</f>
        <v>0</v>
      </c>
      <c r="DC65" s="63">
        <f t="shared" si="103"/>
        <v>0</v>
      </c>
      <c r="DD65" s="63">
        <f t="shared" si="103"/>
        <v>0</v>
      </c>
      <c r="DE65" s="63"/>
      <c r="DF65" s="63">
        <f t="shared" si="103"/>
        <v>0</v>
      </c>
      <c r="DG65" s="63"/>
      <c r="DH65" s="63">
        <f t="shared" si="103"/>
        <v>0</v>
      </c>
      <c r="DI65" s="63">
        <f t="shared" si="103"/>
        <v>0</v>
      </c>
      <c r="DJ65" s="63">
        <f t="shared" si="103"/>
        <v>0</v>
      </c>
      <c r="DK65" s="63">
        <f t="shared" si="103"/>
        <v>0</v>
      </c>
      <c r="DL65" s="63">
        <f t="shared" si="103"/>
        <v>0</v>
      </c>
      <c r="DM65" s="63">
        <f t="shared" si="103"/>
        <v>0</v>
      </c>
      <c r="DN65" s="63">
        <f t="shared" si="103"/>
        <v>0</v>
      </c>
      <c r="DO65" s="63">
        <f t="shared" si="103"/>
        <v>0</v>
      </c>
      <c r="DP65" s="63">
        <f t="shared" si="103"/>
        <v>0</v>
      </c>
    </row>
    <row r="66" spans="2:120" ht="21" thickBot="1">
      <c r="B66" s="100" t="s">
        <v>37</v>
      </c>
      <c r="C66" s="101">
        <f>CV65</f>
        <v>0</v>
      </c>
      <c r="E66" s="136" t="s">
        <v>69</v>
      </c>
      <c r="F66" s="137"/>
      <c r="G66" s="137"/>
      <c r="H66" s="137"/>
      <c r="I66" s="137"/>
      <c r="J66" s="137"/>
      <c r="K66" s="138" t="s">
        <v>206</v>
      </c>
      <c r="L66" s="137"/>
      <c r="M66" s="137"/>
      <c r="N66" s="139"/>
      <c r="AA66" s="20"/>
      <c r="AB66" s="20"/>
      <c r="AC66" s="20"/>
      <c r="AD66" s="20"/>
      <c r="AR66" s="20"/>
      <c r="AZ66" s="20"/>
      <c r="BL66" s="20"/>
      <c r="BM66" s="20"/>
      <c r="BN66" s="20"/>
    </row>
    <row r="67" spans="2:120" ht="19.5" customHeight="1" thickTop="1">
      <c r="B67" s="102" t="s">
        <v>38</v>
      </c>
      <c r="C67" s="18">
        <f>DB65</f>
        <v>0</v>
      </c>
      <c r="E67" s="1" t="s">
        <v>43</v>
      </c>
      <c r="F67" s="2" t="s">
        <v>46</v>
      </c>
      <c r="G67" s="3" t="s">
        <v>43</v>
      </c>
      <c r="H67" s="2" t="s">
        <v>46</v>
      </c>
      <c r="I67" s="3" t="s">
        <v>43</v>
      </c>
      <c r="J67" s="4" t="s">
        <v>46</v>
      </c>
      <c r="K67" s="5" t="s">
        <v>43</v>
      </c>
      <c r="L67" s="2" t="s">
        <v>46</v>
      </c>
      <c r="M67" s="3" t="s">
        <v>43</v>
      </c>
      <c r="N67" s="6" t="s">
        <v>46</v>
      </c>
      <c r="AA67" s="20"/>
      <c r="AB67" s="20"/>
      <c r="AC67" s="20"/>
      <c r="AQ67" s="23" t="s">
        <v>44</v>
      </c>
      <c r="AR67" s="20"/>
      <c r="AZ67" s="20"/>
      <c r="BL67" s="20"/>
      <c r="BM67" s="20"/>
      <c r="BN67" s="20"/>
    </row>
    <row r="68" spans="2:120" ht="20.25" customHeight="1">
      <c r="B68" s="177" t="s">
        <v>70</v>
      </c>
      <c r="C68" s="189">
        <f>DC65</f>
        <v>0</v>
      </c>
      <c r="E68" s="7" t="s">
        <v>198</v>
      </c>
      <c r="F68" s="14">
        <f>AA65</f>
        <v>0</v>
      </c>
      <c r="G68" s="8" t="s">
        <v>200</v>
      </c>
      <c r="H68" s="16">
        <f>AC65</f>
        <v>0</v>
      </c>
      <c r="I68" s="8" t="s">
        <v>201</v>
      </c>
      <c r="J68" s="124">
        <f>AR65</f>
        <v>0</v>
      </c>
      <c r="K68" s="8" t="s">
        <v>203</v>
      </c>
      <c r="L68" s="16">
        <f>BL65</f>
        <v>0</v>
      </c>
      <c r="M68" s="8" t="s">
        <v>205</v>
      </c>
      <c r="N68" s="18">
        <f>BN65</f>
        <v>0</v>
      </c>
      <c r="AA68" s="20"/>
      <c r="AB68" s="20"/>
      <c r="AC68" s="20"/>
      <c r="AR68" s="20"/>
      <c r="AZ68" s="20"/>
      <c r="BL68" s="20"/>
      <c r="BM68" s="20"/>
      <c r="BN68" s="20"/>
    </row>
    <row r="69" spans="2:120" ht="21" thickBot="1">
      <c r="B69" s="178"/>
      <c r="C69" s="190"/>
      <c r="E69" s="9" t="s">
        <v>199</v>
      </c>
      <c r="F69" s="15">
        <f>AB65</f>
        <v>0</v>
      </c>
      <c r="G69" s="10" t="s">
        <v>207</v>
      </c>
      <c r="H69" s="17">
        <f>AD65</f>
        <v>0</v>
      </c>
      <c r="I69" s="10" t="s">
        <v>202</v>
      </c>
      <c r="J69" s="19">
        <f>AZ65</f>
        <v>0</v>
      </c>
      <c r="K69" s="10" t="s">
        <v>204</v>
      </c>
      <c r="L69" s="17">
        <f>BM65</f>
        <v>0</v>
      </c>
      <c r="M69" s="10"/>
      <c r="N69" s="11"/>
      <c r="AA69" s="20"/>
      <c r="AB69" s="20"/>
      <c r="AC69" s="20"/>
      <c r="AR69" s="20"/>
      <c r="AZ69" s="20"/>
      <c r="BL69" s="20"/>
      <c r="BM69" s="20"/>
      <c r="BN69" s="20"/>
      <c r="DB69" s="23">
        <f>17000*49</f>
        <v>833000</v>
      </c>
      <c r="DC69" s="23">
        <f>13000*9</f>
        <v>117000</v>
      </c>
    </row>
    <row r="70" spans="2:120" ht="21" thickBot="1">
      <c r="B70" s="103" t="s">
        <v>39</v>
      </c>
      <c r="C70" s="19">
        <f>DD65</f>
        <v>0</v>
      </c>
      <c r="D70" s="12"/>
      <c r="E70" s="13"/>
      <c r="F70" s="12"/>
      <c r="G70" s="12"/>
      <c r="H70" s="12"/>
      <c r="I70" s="12"/>
      <c r="J70" s="12"/>
      <c r="K70" s="12"/>
      <c r="L70" s="12"/>
      <c r="M70" s="12"/>
      <c r="N70" s="12"/>
      <c r="O70" s="12"/>
    </row>
    <row r="71" spans="2:120" ht="20.25" customHeight="1">
      <c r="C71" s="24"/>
      <c r="D71" s="12"/>
      <c r="E71" s="12"/>
      <c r="J71" s="104"/>
      <c r="K71" s="104"/>
      <c r="L71" s="104"/>
      <c r="M71" s="104"/>
      <c r="N71" s="104"/>
    </row>
    <row r="72" spans="2:120" ht="21" customHeight="1">
      <c r="C72" s="24"/>
      <c r="D72" s="105"/>
      <c r="F72" s="35"/>
      <c r="I72" s="35"/>
      <c r="K72" s="35"/>
    </row>
    <row r="73" spans="2:120">
      <c r="D73" s="35"/>
      <c r="F73" s="35"/>
      <c r="I73" s="35"/>
      <c r="K73" s="105"/>
    </row>
    <row r="74" spans="2:120">
      <c r="N74" s="105"/>
      <c r="O74" s="105"/>
      <c r="P74" s="105"/>
    </row>
    <row r="75" spans="2:120">
      <c r="D75" s="105"/>
      <c r="F75" s="35"/>
      <c r="G75" s="35"/>
      <c r="H75" s="35"/>
      <c r="I75" s="35"/>
      <c r="J75" s="35"/>
      <c r="K75" s="35"/>
      <c r="L75" s="105"/>
      <c r="M75" s="105"/>
      <c r="O75" s="105"/>
      <c r="P75" s="105"/>
      <c r="Q75" s="105"/>
      <c r="R75" s="105"/>
    </row>
    <row r="76" spans="2:120">
      <c r="D76" s="105"/>
      <c r="E76" s="35"/>
      <c r="F76" s="35"/>
      <c r="G76" s="35"/>
      <c r="H76" s="35"/>
      <c r="I76" s="35"/>
      <c r="J76" s="35"/>
      <c r="K76" s="35"/>
      <c r="L76" s="105"/>
      <c r="M76" s="105"/>
      <c r="O76" s="105"/>
      <c r="P76" s="105"/>
      <c r="Q76" s="105"/>
      <c r="R76" s="105"/>
    </row>
    <row r="81" spans="4:4">
      <c r="D81" s="23" t="s">
        <v>40</v>
      </c>
    </row>
  </sheetData>
  <sheetProtection algorithmName="SHA-512" hashValue="nCY0LyBMyiAJ1+fIA+w/dxXq0b1Eioi/LHbbRvVKg6c/4Jh2V3sc0lq6DT+4nurJ1BzLCkHu6hp0nGPPlIuXwQ==" saltValue="gd6eEKEZwAeddyEOUR1JqQ==" spinCount="100000" sheet="1" objects="1" scenarios="1"/>
  <mergeCells count="121">
    <mergeCell ref="DP12:DP14"/>
    <mergeCell ref="CD12:CD14"/>
    <mergeCell ref="DJ12:DJ14"/>
    <mergeCell ref="DH12:DH14"/>
    <mergeCell ref="DI12:DI14"/>
    <mergeCell ref="DK12:DK14"/>
    <mergeCell ref="DL12:DL14"/>
    <mergeCell ref="DM12:DM14"/>
    <mergeCell ref="DN12:DN14"/>
    <mergeCell ref="DO12:DO14"/>
    <mergeCell ref="DE13:DE14"/>
    <mergeCell ref="DF13:DF14"/>
    <mergeCell ref="CY13:CY14"/>
    <mergeCell ref="CZ13:CZ14"/>
    <mergeCell ref="DA13:DA14"/>
    <mergeCell ref="CT13:CT14"/>
    <mergeCell ref="CV13:CV14"/>
    <mergeCell ref="CW13:CW14"/>
    <mergeCell ref="CX13:CX14"/>
    <mergeCell ref="DB13:DD13"/>
    <mergeCell ref="CN12:CN14"/>
    <mergeCell ref="CI12:CI14"/>
    <mergeCell ref="CK12:CK14"/>
    <mergeCell ref="CM12:CM14"/>
    <mergeCell ref="B68:B69"/>
    <mergeCell ref="A12:A14"/>
    <mergeCell ref="B13:B14"/>
    <mergeCell ref="CG12:CG14"/>
    <mergeCell ref="CH12:CH14"/>
    <mergeCell ref="AG12:AG14"/>
    <mergeCell ref="AH12:AH14"/>
    <mergeCell ref="AI12:AI14"/>
    <mergeCell ref="AJ12:AJ14"/>
    <mergeCell ref="AK12:AK14"/>
    <mergeCell ref="AL12:AL14"/>
    <mergeCell ref="AA12:AA14"/>
    <mergeCell ref="AB12:AB14"/>
    <mergeCell ref="AC12:AC14"/>
    <mergeCell ref="AD12:AD14"/>
    <mergeCell ref="AE12:AE14"/>
    <mergeCell ref="AF12:AF14"/>
    <mergeCell ref="CA12:CA14"/>
    <mergeCell ref="CB12:CB14"/>
    <mergeCell ref="CC12:CC14"/>
    <mergeCell ref="N13:R13"/>
    <mergeCell ref="D12:R12"/>
    <mergeCell ref="C68:C69"/>
    <mergeCell ref="CE12:CE14"/>
    <mergeCell ref="X12:X14"/>
    <mergeCell ref="CF12:CF14"/>
    <mergeCell ref="BU12:BU14"/>
    <mergeCell ref="BV12:BV14"/>
    <mergeCell ref="BW12:BW14"/>
    <mergeCell ref="BX12:BX14"/>
    <mergeCell ref="BY12:BY14"/>
    <mergeCell ref="BZ12:BZ14"/>
    <mergeCell ref="BO12:BO14"/>
    <mergeCell ref="BP12:BP14"/>
    <mergeCell ref="BQ12:BQ14"/>
    <mergeCell ref="BR12:BR14"/>
    <mergeCell ref="BS12:BS14"/>
    <mergeCell ref="BT12:BT14"/>
    <mergeCell ref="B6:S6"/>
    <mergeCell ref="F9:K9"/>
    <mergeCell ref="F10:K10"/>
    <mergeCell ref="D9:E9"/>
    <mergeCell ref="D10:E10"/>
    <mergeCell ref="BC12:BC14"/>
    <mergeCell ref="BD12:BD14"/>
    <mergeCell ref="AS12:AS14"/>
    <mergeCell ref="AT12:AT14"/>
    <mergeCell ref="AU12:AU14"/>
    <mergeCell ref="AV12:AV14"/>
    <mergeCell ref="AW12:AW14"/>
    <mergeCell ref="AX12:AX14"/>
    <mergeCell ref="AM12:AM14"/>
    <mergeCell ref="AR12:AR14"/>
    <mergeCell ref="Y12:Y14"/>
    <mergeCell ref="Z12:Z14"/>
    <mergeCell ref="AN12:AN14"/>
    <mergeCell ref="BA12:BA14"/>
    <mergeCell ref="BB12:BB14"/>
    <mergeCell ref="D13:H13"/>
    <mergeCell ref="I13:M13"/>
    <mergeCell ref="S12:S14"/>
    <mergeCell ref="V12:V14"/>
    <mergeCell ref="F7:K7"/>
    <mergeCell ref="F8:K8"/>
    <mergeCell ref="C7:E7"/>
    <mergeCell ref="C8:E8"/>
    <mergeCell ref="Q7:S7"/>
    <mergeCell ref="L7:P7"/>
    <mergeCell ref="L8:P8"/>
    <mergeCell ref="L9:P9"/>
    <mergeCell ref="L10:P10"/>
    <mergeCell ref="Q8:S8"/>
    <mergeCell ref="Q9:S10"/>
    <mergeCell ref="DR13:DU13"/>
    <mergeCell ref="DV13:DY13"/>
    <mergeCell ref="DZ13:EC13"/>
    <mergeCell ref="DR12:EC12"/>
    <mergeCell ref="AO12:AO14"/>
    <mergeCell ref="AP12:AP14"/>
    <mergeCell ref="E66:J66"/>
    <mergeCell ref="K66:N66"/>
    <mergeCell ref="CJ12:CJ14"/>
    <mergeCell ref="CL12:CL14"/>
    <mergeCell ref="AQ12:AQ14"/>
    <mergeCell ref="BF12:BF14"/>
    <mergeCell ref="BG12:BG14"/>
    <mergeCell ref="BH12:BH14"/>
    <mergeCell ref="BK12:BK14"/>
    <mergeCell ref="BL12:BL14"/>
    <mergeCell ref="BM12:BM14"/>
    <mergeCell ref="BN12:BN14"/>
    <mergeCell ref="AY12:AY14"/>
    <mergeCell ref="AZ12:AZ14"/>
    <mergeCell ref="BE12:BE14"/>
    <mergeCell ref="BI12:BI14"/>
    <mergeCell ref="BJ12:BJ14"/>
    <mergeCell ref="W12:W14"/>
  </mergeCells>
  <phoneticPr fontId="3"/>
  <conditionalFormatting sqref="C15:C64">
    <cfRule type="containsText" dxfId="22" priority="18" stopIfTrue="1" operator="containsText" text="P">
      <formula>NOT(ISERROR(SEARCH("P",C15)))</formula>
    </cfRule>
    <cfRule type="containsText" dxfId="21" priority="19" stopIfTrue="1" operator="containsText" text="C*">
      <formula>NOT(ISERROR(SEARCH("C*",C15)))</formula>
    </cfRule>
  </conditionalFormatting>
  <conditionalFormatting sqref="D15:D64">
    <cfRule type="containsText" dxfId="20" priority="8" operator="containsText" text="26-TC05">
      <formula>NOT(ISERROR(SEARCH("26-TC05",D15)))</formula>
    </cfRule>
    <cfRule type="containsText" dxfId="19" priority="16" operator="containsText" text="25-TC24">
      <formula>NOT(ISERROR(SEARCH("25-TC24",D15)))</formula>
    </cfRule>
    <cfRule type="containsText" dxfId="18" priority="17" operator="containsText" text="25-TC22">
      <formula>NOT(ISERROR(SEARCH("25-TC22",D15)))</formula>
    </cfRule>
  </conditionalFormatting>
  <conditionalFormatting sqref="F15:F64">
    <cfRule type="containsText" dxfId="17" priority="14" operator="containsText" text="25-TC20">
      <formula>NOT(ISERROR(SEARCH("25-TC20",F15)))</formula>
    </cfRule>
    <cfRule type="containsText" dxfId="16" priority="15" operator="containsText" text="25-TC21">
      <formula>NOT(ISERROR(SEARCH("25-TC21",F15)))</formula>
    </cfRule>
  </conditionalFormatting>
  <conditionalFormatting sqref="G71:H71 J71:N71 N72 L72:M73 J73">
    <cfRule type="containsText" dxfId="15" priority="75" stopIfTrue="1" operator="containsText" text="団体">
      <formula>NOT(ISERROR(SEARCH("団体",G71)))</formula>
    </cfRule>
  </conditionalFormatting>
  <conditionalFormatting sqref="I15:I64">
    <cfRule type="containsText" dxfId="14" priority="7" operator="containsText" text="26-TC08">
      <formula>NOT(ISERROR(SEARCH("26-TC08",I15)))</formula>
    </cfRule>
    <cfRule type="containsText" dxfId="13" priority="13" operator="containsText" text="25-TC25">
      <formula>NOT(ISERROR(SEARCH("25-TC25",I15)))</formula>
    </cfRule>
  </conditionalFormatting>
  <conditionalFormatting sqref="J65">
    <cfRule type="containsText" dxfId="12" priority="76" stopIfTrue="1" operator="containsText" text="TP04P">
      <formula>NOT(ISERROR(SEARCH("TP04P",J65)))</formula>
    </cfRule>
    <cfRule type="containsText" dxfId="11" priority="77" stopIfTrue="1" operator="containsText" text="TP03P">
      <formula>NOT(ISERROR(SEARCH("TP03P",J65)))</formula>
    </cfRule>
    <cfRule type="containsText" dxfId="10" priority="78" stopIfTrue="1" operator="containsText" text="TT03P">
      <formula>NOT(ISERROR(SEARCH("TT03P",J65)))</formula>
    </cfRule>
  </conditionalFormatting>
  <conditionalFormatting sqref="K15:K64">
    <cfRule type="containsText" dxfId="9" priority="4" operator="containsText" text="26-TC07,26-TC06">
      <formula>NOT(ISERROR(SEARCH("26-TC07,26-TC06",K15)))</formula>
    </cfRule>
    <cfRule type="containsText" dxfId="8" priority="5" operator="containsText" text="26-TC06">
      <formula>NOT(ISERROR(SEARCH("26-TC06",K15)))</formula>
    </cfRule>
    <cfRule type="containsText" dxfId="7" priority="6" operator="containsText" text="26-TC07">
      <formula>NOT(ISERROR(SEARCH("26-TC07",K15)))</formula>
    </cfRule>
    <cfRule type="containsText" dxfId="6" priority="11" operator="containsText" text="25-TC29">
      <formula>NOT(ISERROR(SEARCH("25-TC29",K15)))</formula>
    </cfRule>
    <cfRule type="containsText" dxfId="5" priority="12" operator="containsText" text="25-TC23">
      <formula>NOT(ISERROR(SEARCH("25-TC23",K15)))</formula>
    </cfRule>
  </conditionalFormatting>
  <conditionalFormatting sqref="N15:N64">
    <cfRule type="containsText" dxfId="4" priority="1" operator="containsText" text="26-TC22">
      <formula>NOT(ISERROR(SEARCH("26-TC22",N15)))</formula>
    </cfRule>
    <cfRule type="containsText" dxfId="3" priority="2" operator="containsText" text="26-TC30">
      <formula>NOT(ISERROR(SEARCH("26-TC30",N15)))</formula>
    </cfRule>
    <cfRule type="containsText" dxfId="2" priority="3" operator="containsText" text="26-TC30,26-TC22">
      <formula>NOT(ISERROR(SEARCH("26-TC30,26-TC22",N15)))</formula>
    </cfRule>
  </conditionalFormatting>
  <conditionalFormatting sqref="P15:P64">
    <cfRule type="containsText" dxfId="1" priority="9" operator="containsText" text="25-TC26">
      <formula>NOT(ISERROR(SEARCH("25-TC26",P15)))</formula>
    </cfRule>
    <cfRule type="containsText" dxfId="0" priority="10" operator="containsText" text="25-TC18">
      <formula>NOT(ISERROR(SEARCH("25-TC18",P15)))</formula>
    </cfRule>
  </conditionalFormatting>
  <dataValidations count="16">
    <dataValidation type="list" allowBlank="1" showInputMessage="1" showErrorMessage="1" sqref="B10" xr:uid="{C5B8CC4A-7846-A34B-AA2C-B8AEDCE7DEBA}">
      <formula1>"法人会員,準法人会員,非会員"</formula1>
    </dataValidation>
    <dataValidation type="list" allowBlank="1" showErrorMessage="1" sqref="I15:I64" xr:uid="{86351326-0BA8-214F-AC85-61A634900345}">
      <formula1>$DV$15:$DV$21</formula1>
    </dataValidation>
    <dataValidation type="list" allowBlank="1" showInputMessage="1" showErrorMessage="1" sqref="F15:F64" xr:uid="{B83A3167-ACA8-AE4B-AC61-20605636D831}">
      <formula1>$DT$15:$DT$20</formula1>
    </dataValidation>
    <dataValidation type="list" allowBlank="1" showInputMessage="1" showErrorMessage="1" sqref="G15:G64" xr:uid="{38D1C188-9241-9743-9394-513D3D4DBD5D}">
      <formula1>$DU$15:$DU$18</formula1>
    </dataValidation>
    <dataValidation type="list" allowBlank="1" showErrorMessage="1" sqref="J15:J64" xr:uid="{6B591FE7-FBEA-964D-8399-213F3B65D37F}">
      <formula1>$DW$15:$DW$16</formula1>
    </dataValidation>
    <dataValidation allowBlank="1" showErrorMessage="1" sqref="O15:O64" xr:uid="{6BF50136-754B-5D41-A843-D20B9B82EF4E}"/>
    <dataValidation type="list" allowBlank="1" showErrorMessage="1" sqref="N15:N64" xr:uid="{7E5DFDFC-C809-0146-BF44-9AF889C61C4C}">
      <formula1>$DZ$15:$DZ$21</formula1>
    </dataValidation>
    <dataValidation type="list" allowBlank="1" showErrorMessage="1" sqref="P15:P64" xr:uid="{9DD28F30-5BA3-F440-8148-7F185F97D248}">
      <formula1>$EB$15:$EB$21</formula1>
    </dataValidation>
    <dataValidation type="list" allowBlank="1" showInputMessage="1" showErrorMessage="1" sqref="D15:D64" xr:uid="{E09979E2-6C69-224A-8D3D-784B086C4FF1}">
      <formula1>$DR$15:$DR$20</formula1>
    </dataValidation>
    <dataValidation type="list" allowBlank="1" showInputMessage="1" showErrorMessage="1" sqref="E15:E64" xr:uid="{49014C67-9EC9-4946-8585-533DE90D13B8}">
      <formula1>$DS$15:$DS$17</formula1>
    </dataValidation>
    <dataValidation type="list" allowBlank="1" showErrorMessage="1" sqref="R15:R64" xr:uid="{D8A73942-D220-2148-8E5E-E7C3D9E10A11}">
      <formula1>"26-SSD03"</formula1>
    </dataValidation>
    <dataValidation type="list" allowBlank="1" showInputMessage="1" showErrorMessage="1" sqref="H15:H64" xr:uid="{582EB49A-3AE0-054C-8AC3-591441443C32}">
      <formula1>"26-SSD01"</formula1>
    </dataValidation>
    <dataValidation type="list" allowBlank="1" showErrorMessage="1" sqref="M15:M64" xr:uid="{27EBEF4A-D406-C944-8D0A-4F5ECA4BC4D3}">
      <formula1>"26-SSD02"</formula1>
    </dataValidation>
    <dataValidation type="list" allowBlank="1" showErrorMessage="1" sqref="Q15:Q64" xr:uid="{60D72EA5-7ADF-184A-AD9A-7EE183506793}">
      <formula1>$EC$15:$EC$18</formula1>
    </dataValidation>
    <dataValidation type="list" allowBlank="1" showErrorMessage="1" sqref="K15:K64" xr:uid="{BFE33300-5336-6A40-9D8A-4CB8D2C092EA}">
      <formula1>$DX$15:$DX$20</formula1>
    </dataValidation>
    <dataValidation type="list" allowBlank="1" showErrorMessage="1" sqref="L15:L64" xr:uid="{BB50A73E-23B8-0845-B274-42D14E595846}">
      <formula1>$DY$15:$DY$17</formula1>
    </dataValidation>
  </dataValidations>
  <pageMargins left="0.25" right="0.25" top="0.75" bottom="0.75" header="0.3" footer="0.3"/>
  <pageSetup paperSize="9" scale="33" fitToWidth="0" orientation="landscape" r:id="rId1"/>
  <headerFooter>
    <oddHeader>&amp;R&amp;"ＭＳ Ｐゴシック,標準"&amp;14出力日：&amp;D</oddHeader>
  </headerFooter>
  <colBreaks count="1" manualBreakCount="1">
    <brk id="20" max="6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0861E66CD4A46A98642FBA0D0966D" ma:contentTypeVersion="15" ma:contentTypeDescription="Create a new document." ma:contentTypeScope="" ma:versionID="f82f5612b7413004cb0282aaa2ab3244">
  <xsd:schema xmlns:xsd="http://www.w3.org/2001/XMLSchema" xmlns:xs="http://www.w3.org/2001/XMLSchema" xmlns:p="http://schemas.microsoft.com/office/2006/metadata/properties" xmlns:ns2="be35e810-745f-452e-9c3b-28b6f66bd5c9" xmlns:ns3="a76dbb5e-19f5-4b4d-946f-5e98116711c4" targetNamespace="http://schemas.microsoft.com/office/2006/metadata/properties" ma:root="true" ma:fieldsID="96740a86bf24e4ad30ca177cb3dc30c9" ns2:_="" ns3:_="">
    <xsd:import namespace="be35e810-745f-452e-9c3b-28b6f66bd5c9"/>
    <xsd:import namespace="a76dbb5e-19f5-4b4d-946f-5e98116711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35e810-745f-452e-9c3b-28b6f66bd5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c4fd492-276b-4614-b3af-3a4c63b563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dbb5e-19f5-4b4d-946f-5e98116711c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ddf5ac0-f821-47d9-ab8f-053b92f32b35}" ma:internalName="TaxCatchAll" ma:showField="CatchAllData" ma:web="a76dbb5e-19f5-4b4d-946f-5e98116711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6dbb5e-19f5-4b4d-946f-5e98116711c4" xsi:nil="true"/>
    <lcf76f155ced4ddcb4097134ff3c332f xmlns="be35e810-745f-452e-9c3b-28b6f66bd5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7B37FA-0CFF-4888-87B5-CC88B1E2B9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6FA0E4-ABC1-48B2-9D33-391CE0A614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35e810-745f-452e-9c3b-28b6f66bd5c9"/>
    <ds:schemaRef ds:uri="a76dbb5e-19f5-4b4d-946f-5e98116711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17EB33-EC6C-4B27-900B-7FA2B0B31E9E}">
  <ds:schemaRefs>
    <ds:schemaRef ds:uri="http://schemas.microsoft.com/office/2006/metadata/properties"/>
    <ds:schemaRef ds:uri="http://schemas.microsoft.com/office/infopath/2007/PartnerControls"/>
    <ds:schemaRef ds:uri="a76dbb5e-19f5-4b4d-946f-5e98116711c4"/>
    <ds:schemaRef ds:uri="be35e810-745f-452e-9c3b-28b6f66bd5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団体申込書2025-10v1.3 (法人)</vt:lpstr>
      <vt:lpstr>'団体申込書2025-10v1.3 (法人)'!Print_Area</vt:lpstr>
    </vt:vector>
  </TitlesOfParts>
  <Manager>山崎　敏正</Manager>
  <Company>一般財団法人テクニカルコミュニケーター協会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CDシンポ2023団体申込書</dc:title>
  <dc:subject/>
  <dc:creator>事務局</dc:creator>
  <cp:keywords/>
  <dc:description/>
  <cp:lastModifiedBy>彰 井上</cp:lastModifiedBy>
  <cp:revision/>
  <cp:lastPrinted>2025-07-14T02:34:43Z</cp:lastPrinted>
  <dcterms:created xsi:type="dcterms:W3CDTF">2020-08-04T06:31:31Z</dcterms:created>
  <dcterms:modified xsi:type="dcterms:W3CDTF">2026-09-16T00:29:01Z</dcterms:modified>
  <cp:category>富士通秘密情報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2023-09-06T07:59:07Z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de80993c-4b2b-4ee8-831f-6734947d0dd0</vt:lpwstr>
  </property>
  <property fmtid="{D5CDD505-2E9C-101B-9397-08002B2CF9AE}" pid="8" name="MSIP_Label_a7295cc1-d279-42ac-ab4d-3b0f4fece050_ContentBits">
    <vt:lpwstr>0</vt:lpwstr>
  </property>
  <property fmtid="{D5CDD505-2E9C-101B-9397-08002B2CF9AE}" pid="9" name="ContentTypeId">
    <vt:lpwstr>0x0101005990861E66CD4A46A98642FBA0D0966D</vt:lpwstr>
  </property>
  <property fmtid="{D5CDD505-2E9C-101B-9397-08002B2CF9AE}" pid="10" name="MediaServiceImageTags">
    <vt:lpwstr/>
  </property>
</Properties>
</file>