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akirainoue/Desktop/シンポ2025/"/>
    </mc:Choice>
  </mc:AlternateContent>
  <xr:revisionPtr revIDLastSave="0" documentId="8_{A0C3E570-FF24-874B-A62F-5B587F325A2C}" xr6:coauthVersionLast="47" xr6:coauthVersionMax="47" xr10:uidLastSave="{00000000-0000-0000-0000-000000000000}"/>
  <bookViews>
    <workbookView xWindow="1500" yWindow="-20980" windowWidth="36160" windowHeight="21060" xr2:uid="{00000000-000D-0000-FFFF-FFFF00000000}"/>
  </bookViews>
  <sheets>
    <sheet name="団体申込書2025-10v1.1 (法人)" sheetId="11" r:id="rId1"/>
  </sheets>
  <definedNames>
    <definedName name="_xlnm.Print_Area" localSheetId="0">'団体申込書2025-10v1.1 (法人)'!$A$1:$S$71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G64" i="11" l="1"/>
  <c r="DH64" i="11"/>
  <c r="DI64" i="11"/>
  <c r="DJ64" i="11"/>
  <c r="DK64" i="11"/>
  <c r="DL64" i="11"/>
  <c r="DM64" i="11"/>
  <c r="DN64" i="11"/>
  <c r="DO64" i="11"/>
  <c r="CN64" i="11"/>
  <c r="AM15" i="11"/>
  <c r="CI16" i="11"/>
  <c r="CJ16" i="11"/>
  <c r="CK16" i="11"/>
  <c r="CI17" i="11"/>
  <c r="CJ17" i="11"/>
  <c r="CK17" i="11"/>
  <c r="CI18" i="11"/>
  <c r="CJ18" i="11"/>
  <c r="CK18" i="11"/>
  <c r="CI19" i="11"/>
  <c r="CJ19" i="11"/>
  <c r="CK19" i="11"/>
  <c r="CI20" i="11"/>
  <c r="CJ20" i="11"/>
  <c r="CK20" i="11"/>
  <c r="CI21" i="11"/>
  <c r="CJ21" i="11"/>
  <c r="CK21" i="11"/>
  <c r="CI22" i="11"/>
  <c r="CJ22" i="11"/>
  <c r="CK22" i="11"/>
  <c r="CI23" i="11"/>
  <c r="CJ23" i="11"/>
  <c r="CK23" i="11"/>
  <c r="CI24" i="11"/>
  <c r="CJ24" i="11"/>
  <c r="CK24" i="11"/>
  <c r="CI25" i="11"/>
  <c r="CJ25" i="11"/>
  <c r="CK25" i="11"/>
  <c r="CI26" i="11"/>
  <c r="CJ26" i="11"/>
  <c r="CK26" i="11"/>
  <c r="CI27" i="11"/>
  <c r="CJ27" i="11"/>
  <c r="CK27" i="11"/>
  <c r="CI28" i="11"/>
  <c r="CJ28" i="11"/>
  <c r="CK28" i="11"/>
  <c r="CI29" i="11"/>
  <c r="CJ29" i="11"/>
  <c r="CK29" i="11"/>
  <c r="CI30" i="11"/>
  <c r="CJ30" i="11"/>
  <c r="CK30" i="11"/>
  <c r="CI31" i="11"/>
  <c r="CJ31" i="11"/>
  <c r="CK31" i="11"/>
  <c r="CI32" i="11"/>
  <c r="CJ32" i="11"/>
  <c r="CK32" i="11"/>
  <c r="CI33" i="11"/>
  <c r="CJ33" i="11"/>
  <c r="CK33" i="11"/>
  <c r="CI34" i="11"/>
  <c r="CJ34" i="11"/>
  <c r="CK34" i="11"/>
  <c r="CI35" i="11"/>
  <c r="CJ35" i="11"/>
  <c r="CK35" i="11"/>
  <c r="CI36" i="11"/>
  <c r="CJ36" i="11"/>
  <c r="CK36" i="11"/>
  <c r="CI37" i="11"/>
  <c r="CJ37" i="11"/>
  <c r="CK37" i="11"/>
  <c r="CI38" i="11"/>
  <c r="CJ38" i="11"/>
  <c r="CK38" i="11"/>
  <c r="CI39" i="11"/>
  <c r="CJ39" i="11"/>
  <c r="CK39" i="11"/>
  <c r="CI40" i="11"/>
  <c r="CJ40" i="11"/>
  <c r="CK40" i="11"/>
  <c r="CI41" i="11"/>
  <c r="CJ41" i="11"/>
  <c r="CK41" i="11"/>
  <c r="CI42" i="11"/>
  <c r="CJ42" i="11"/>
  <c r="CK42" i="11"/>
  <c r="CI43" i="11"/>
  <c r="CJ43" i="11"/>
  <c r="CK43" i="11"/>
  <c r="CI44" i="11"/>
  <c r="CJ44" i="11"/>
  <c r="CK44" i="11"/>
  <c r="CI45" i="11"/>
  <c r="CJ45" i="11"/>
  <c r="CK45" i="11"/>
  <c r="CI46" i="11"/>
  <c r="CJ46" i="11"/>
  <c r="CK46" i="11"/>
  <c r="CI47" i="11"/>
  <c r="CJ47" i="11"/>
  <c r="CK47" i="11"/>
  <c r="CI48" i="11"/>
  <c r="CJ48" i="11"/>
  <c r="CK48" i="11"/>
  <c r="CI49" i="11"/>
  <c r="CJ49" i="11"/>
  <c r="CK49" i="11"/>
  <c r="CI50" i="11"/>
  <c r="CJ50" i="11"/>
  <c r="CK50" i="11"/>
  <c r="CI51" i="11"/>
  <c r="CJ51" i="11"/>
  <c r="CK51" i="11"/>
  <c r="CI52" i="11"/>
  <c r="CJ52" i="11"/>
  <c r="CK52" i="11"/>
  <c r="CI53" i="11"/>
  <c r="CJ53" i="11"/>
  <c r="CK53" i="11"/>
  <c r="CI54" i="11"/>
  <c r="CJ54" i="11"/>
  <c r="CK54" i="11"/>
  <c r="CI55" i="11"/>
  <c r="CJ55" i="11"/>
  <c r="CK55" i="11"/>
  <c r="CI56" i="11"/>
  <c r="CJ56" i="11"/>
  <c r="CK56" i="11"/>
  <c r="CI57" i="11"/>
  <c r="CJ57" i="11"/>
  <c r="CK57" i="11"/>
  <c r="CI58" i="11"/>
  <c r="CJ58" i="11"/>
  <c r="CK58" i="11"/>
  <c r="CI59" i="11"/>
  <c r="CJ59" i="11"/>
  <c r="CK59" i="11"/>
  <c r="CI60" i="11"/>
  <c r="CJ60" i="11"/>
  <c r="CK60" i="11"/>
  <c r="CI61" i="11"/>
  <c r="CJ61" i="11"/>
  <c r="CK61" i="11"/>
  <c r="CI62" i="11"/>
  <c r="CJ62" i="11"/>
  <c r="CK62" i="11"/>
  <c r="CI63" i="11"/>
  <c r="CJ63" i="11"/>
  <c r="CK63" i="11"/>
  <c r="CI64" i="11"/>
  <c r="CJ64" i="11"/>
  <c r="CK64" i="11"/>
  <c r="CK15" i="11"/>
  <c r="CI15" i="11"/>
  <c r="CM16" i="11"/>
  <c r="CM17" i="11"/>
  <c r="CM18" i="11"/>
  <c r="CM19" i="11"/>
  <c r="CM20" i="11"/>
  <c r="CM21" i="11"/>
  <c r="CM22" i="11"/>
  <c r="CM23" i="11"/>
  <c r="CM24" i="11"/>
  <c r="CM25" i="11"/>
  <c r="CM26" i="11"/>
  <c r="CM27" i="11"/>
  <c r="CM28" i="11"/>
  <c r="CM29" i="11"/>
  <c r="CM30" i="11"/>
  <c r="CM31" i="11"/>
  <c r="CM32" i="11"/>
  <c r="CM33" i="11"/>
  <c r="CM34" i="11"/>
  <c r="CM35" i="11"/>
  <c r="CM36" i="11"/>
  <c r="CM37" i="11"/>
  <c r="CM38" i="11"/>
  <c r="CM39" i="11"/>
  <c r="CM40" i="11"/>
  <c r="CM41" i="11"/>
  <c r="CM42" i="11"/>
  <c r="CM43" i="11"/>
  <c r="CM44" i="11"/>
  <c r="CM45" i="11"/>
  <c r="CM46" i="11"/>
  <c r="CM47" i="11"/>
  <c r="CM48" i="11"/>
  <c r="CM49" i="11"/>
  <c r="CM50" i="11"/>
  <c r="CM51" i="11"/>
  <c r="CM52" i="11"/>
  <c r="CM53" i="11"/>
  <c r="CM54" i="11"/>
  <c r="CM55" i="11"/>
  <c r="CM56" i="11"/>
  <c r="CM57" i="11"/>
  <c r="CM58" i="11"/>
  <c r="CM59" i="11"/>
  <c r="CM60" i="11"/>
  <c r="CM61" i="11"/>
  <c r="CM62" i="11"/>
  <c r="CM63" i="11"/>
  <c r="CM64" i="11"/>
  <c r="CM15" i="11"/>
  <c r="BP16" i="11"/>
  <c r="BQ16" i="11"/>
  <c r="BS16" i="11"/>
  <c r="BT16" i="11"/>
  <c r="BU16" i="11"/>
  <c r="BV16" i="11"/>
  <c r="BW16" i="11"/>
  <c r="BX16" i="11"/>
  <c r="BY16" i="11"/>
  <c r="BZ16" i="11"/>
  <c r="CA16" i="11"/>
  <c r="CB16" i="11"/>
  <c r="CC16" i="11"/>
  <c r="CD16" i="11"/>
  <c r="CE16" i="11"/>
  <c r="CF16" i="11"/>
  <c r="CG16" i="11"/>
  <c r="CH16" i="11"/>
  <c r="CL16" i="11"/>
  <c r="BP17" i="11"/>
  <c r="BQ17" i="11"/>
  <c r="BS17" i="11"/>
  <c r="BT17" i="11"/>
  <c r="BU17" i="11"/>
  <c r="BV17" i="11"/>
  <c r="BW17" i="11"/>
  <c r="BX17" i="11"/>
  <c r="BY17" i="11"/>
  <c r="BZ17" i="11"/>
  <c r="CA17" i="11"/>
  <c r="CB17" i="11"/>
  <c r="CC17" i="11"/>
  <c r="CD17" i="11"/>
  <c r="CE17" i="11"/>
  <c r="CF17" i="11"/>
  <c r="CG17" i="11"/>
  <c r="CH17" i="11"/>
  <c r="CL17" i="11"/>
  <c r="BP18" i="11"/>
  <c r="BQ18" i="11"/>
  <c r="BS18" i="11"/>
  <c r="BT18" i="11"/>
  <c r="BU18" i="11"/>
  <c r="BV18" i="11"/>
  <c r="BW18" i="11"/>
  <c r="BX18" i="11"/>
  <c r="BY18" i="11"/>
  <c r="BZ18" i="11"/>
  <c r="CA18" i="11"/>
  <c r="CB18" i="11"/>
  <c r="CC18" i="11"/>
  <c r="CD18" i="11"/>
  <c r="CE18" i="11"/>
  <c r="CF18" i="11"/>
  <c r="CG18" i="11"/>
  <c r="CH18" i="11"/>
  <c r="CL18" i="11"/>
  <c r="BP19" i="11"/>
  <c r="BQ19" i="11"/>
  <c r="BS19" i="11"/>
  <c r="BT19" i="11"/>
  <c r="BU19" i="11"/>
  <c r="BV19" i="11"/>
  <c r="BW19" i="11"/>
  <c r="BX19" i="11"/>
  <c r="BY19" i="11"/>
  <c r="BZ19" i="11"/>
  <c r="CA19" i="11"/>
  <c r="CB19" i="11"/>
  <c r="CC19" i="11"/>
  <c r="CD19" i="11"/>
  <c r="CE19" i="11"/>
  <c r="CF19" i="11"/>
  <c r="CG19" i="11"/>
  <c r="CH19" i="11"/>
  <c r="CL19" i="11"/>
  <c r="BP20" i="11"/>
  <c r="BQ20" i="11"/>
  <c r="BS20" i="11"/>
  <c r="BT20" i="11"/>
  <c r="BU20" i="11"/>
  <c r="BV20" i="11"/>
  <c r="BW20" i="11"/>
  <c r="BX20" i="11"/>
  <c r="BY20" i="11"/>
  <c r="BZ20" i="11"/>
  <c r="CA20" i="11"/>
  <c r="CB20" i="11"/>
  <c r="CC20" i="11"/>
  <c r="CD20" i="11"/>
  <c r="CE20" i="11"/>
  <c r="CF20" i="11"/>
  <c r="CG20" i="11"/>
  <c r="CH20" i="11"/>
  <c r="CL20" i="11"/>
  <c r="BP21" i="11"/>
  <c r="BQ21" i="11"/>
  <c r="BS21" i="11"/>
  <c r="BT21" i="11"/>
  <c r="BU21" i="11"/>
  <c r="BV21" i="11"/>
  <c r="BW21" i="11"/>
  <c r="BX21" i="11"/>
  <c r="BY21" i="11"/>
  <c r="BZ21" i="11"/>
  <c r="CA21" i="11"/>
  <c r="CB21" i="11"/>
  <c r="CC21" i="11"/>
  <c r="CD21" i="11"/>
  <c r="CE21" i="11"/>
  <c r="CF21" i="11"/>
  <c r="CG21" i="11"/>
  <c r="CH21" i="11"/>
  <c r="CL21" i="11"/>
  <c r="BP22" i="11"/>
  <c r="BQ22" i="11"/>
  <c r="BS22" i="11"/>
  <c r="BT22" i="11"/>
  <c r="BU22" i="11"/>
  <c r="BV22" i="11"/>
  <c r="BW22" i="11"/>
  <c r="BX22" i="11"/>
  <c r="BY22" i="11"/>
  <c r="BZ22" i="11"/>
  <c r="CA22" i="11"/>
  <c r="CB22" i="11"/>
  <c r="CC22" i="11"/>
  <c r="CD22" i="11"/>
  <c r="CE22" i="11"/>
  <c r="CF22" i="11"/>
  <c r="CG22" i="11"/>
  <c r="CH22" i="11"/>
  <c r="CL22" i="11"/>
  <c r="BP23" i="11"/>
  <c r="BQ23" i="11"/>
  <c r="BS23" i="11"/>
  <c r="BT23" i="11"/>
  <c r="BU23" i="11"/>
  <c r="BV23" i="11"/>
  <c r="BW23" i="11"/>
  <c r="BX23" i="11"/>
  <c r="BY23" i="11"/>
  <c r="BZ23" i="11"/>
  <c r="CA23" i="11"/>
  <c r="CB23" i="11"/>
  <c r="CC23" i="11"/>
  <c r="CD23" i="11"/>
  <c r="CE23" i="11"/>
  <c r="CF23" i="11"/>
  <c r="CG23" i="11"/>
  <c r="CH23" i="11"/>
  <c r="CL23" i="11"/>
  <c r="BP24" i="11"/>
  <c r="BQ24" i="11"/>
  <c r="BS24" i="11"/>
  <c r="BT24" i="11"/>
  <c r="BU24" i="11"/>
  <c r="BV24" i="11"/>
  <c r="BW24" i="11"/>
  <c r="BX24" i="11"/>
  <c r="BY24" i="11"/>
  <c r="BZ24" i="11"/>
  <c r="CA24" i="11"/>
  <c r="CB24" i="11"/>
  <c r="CC24" i="11"/>
  <c r="CD24" i="11"/>
  <c r="CE24" i="11"/>
  <c r="CF24" i="11"/>
  <c r="CG24" i="11"/>
  <c r="CH24" i="11"/>
  <c r="CL24" i="11"/>
  <c r="BP25" i="11"/>
  <c r="BQ25" i="11"/>
  <c r="BS25" i="11"/>
  <c r="BT25" i="11"/>
  <c r="BU25" i="11"/>
  <c r="BV25" i="11"/>
  <c r="BW25" i="11"/>
  <c r="BX25" i="11"/>
  <c r="BY25" i="11"/>
  <c r="BZ25" i="11"/>
  <c r="CA25" i="11"/>
  <c r="CB25" i="11"/>
  <c r="CC25" i="11"/>
  <c r="CD25" i="11"/>
  <c r="CE25" i="11"/>
  <c r="CF25" i="11"/>
  <c r="CG25" i="11"/>
  <c r="CH25" i="11"/>
  <c r="CL25" i="11"/>
  <c r="BP26" i="11"/>
  <c r="BQ26" i="11"/>
  <c r="BS26" i="11"/>
  <c r="BT26" i="11"/>
  <c r="BU26" i="11"/>
  <c r="BV26" i="11"/>
  <c r="BW26" i="11"/>
  <c r="BX26" i="11"/>
  <c r="BY26" i="11"/>
  <c r="BZ26" i="11"/>
  <c r="CA26" i="11"/>
  <c r="CB26" i="11"/>
  <c r="CC26" i="11"/>
  <c r="CD26" i="11"/>
  <c r="CE26" i="11"/>
  <c r="CF26" i="11"/>
  <c r="CG26" i="11"/>
  <c r="CH26" i="11"/>
  <c r="CL26" i="11"/>
  <c r="BP27" i="11"/>
  <c r="BQ27" i="11"/>
  <c r="BS27" i="11"/>
  <c r="BT27" i="11"/>
  <c r="BU27" i="11"/>
  <c r="BV27" i="11"/>
  <c r="BW27" i="11"/>
  <c r="BX27" i="11"/>
  <c r="BY27" i="11"/>
  <c r="BZ27" i="11"/>
  <c r="CA27" i="11"/>
  <c r="CB27" i="11"/>
  <c r="CC27" i="11"/>
  <c r="CD27" i="11"/>
  <c r="CE27" i="11"/>
  <c r="CF27" i="11"/>
  <c r="CG27" i="11"/>
  <c r="CH27" i="11"/>
  <c r="CL27" i="11"/>
  <c r="BP28" i="11"/>
  <c r="BQ28" i="11"/>
  <c r="BS28" i="11"/>
  <c r="BT28" i="11"/>
  <c r="BU28" i="11"/>
  <c r="BV28" i="11"/>
  <c r="BW28" i="11"/>
  <c r="BX28" i="11"/>
  <c r="BY28" i="11"/>
  <c r="BZ28" i="11"/>
  <c r="CA28" i="11"/>
  <c r="CB28" i="11"/>
  <c r="CC28" i="11"/>
  <c r="CD28" i="11"/>
  <c r="CE28" i="11"/>
  <c r="CF28" i="11"/>
  <c r="CG28" i="11"/>
  <c r="CH28" i="11"/>
  <c r="CL28" i="11"/>
  <c r="BP29" i="11"/>
  <c r="BQ29" i="11"/>
  <c r="BS29" i="11"/>
  <c r="BT29" i="11"/>
  <c r="BU29" i="11"/>
  <c r="BV29" i="11"/>
  <c r="BW29" i="11"/>
  <c r="BX29" i="11"/>
  <c r="BY29" i="11"/>
  <c r="BZ29" i="11"/>
  <c r="CA29" i="11"/>
  <c r="CB29" i="11"/>
  <c r="CC29" i="11"/>
  <c r="CD29" i="11"/>
  <c r="CE29" i="11"/>
  <c r="CF29" i="11"/>
  <c r="CG29" i="11"/>
  <c r="CH29" i="11"/>
  <c r="CL29" i="11"/>
  <c r="BP30" i="11"/>
  <c r="BQ30" i="11"/>
  <c r="BS30" i="11"/>
  <c r="BT30" i="11"/>
  <c r="BU30" i="11"/>
  <c r="BV30" i="11"/>
  <c r="BW30" i="11"/>
  <c r="BX30" i="11"/>
  <c r="BY30" i="11"/>
  <c r="BZ30" i="11"/>
  <c r="CA30" i="11"/>
  <c r="CB30" i="11"/>
  <c r="CC30" i="11"/>
  <c r="CD30" i="11"/>
  <c r="CE30" i="11"/>
  <c r="CF30" i="11"/>
  <c r="CG30" i="11"/>
  <c r="CH30" i="11"/>
  <c r="CL30" i="11"/>
  <c r="BP31" i="11"/>
  <c r="BQ31" i="11"/>
  <c r="BS31" i="11"/>
  <c r="BT31" i="11"/>
  <c r="BU31" i="11"/>
  <c r="BV31" i="11"/>
  <c r="BW31" i="11"/>
  <c r="BX31" i="11"/>
  <c r="BY31" i="11"/>
  <c r="BZ31" i="11"/>
  <c r="CA31" i="11"/>
  <c r="CB31" i="11"/>
  <c r="CC31" i="11"/>
  <c r="CD31" i="11"/>
  <c r="CE31" i="11"/>
  <c r="CF31" i="11"/>
  <c r="CG31" i="11"/>
  <c r="CH31" i="11"/>
  <c r="CL31" i="11"/>
  <c r="BP32" i="11"/>
  <c r="BQ32" i="11"/>
  <c r="BS32" i="11"/>
  <c r="BT32" i="11"/>
  <c r="BU32" i="11"/>
  <c r="BV32" i="11"/>
  <c r="BW32" i="11"/>
  <c r="BX32" i="11"/>
  <c r="BY32" i="11"/>
  <c r="BZ32" i="11"/>
  <c r="CA32" i="11"/>
  <c r="CB32" i="11"/>
  <c r="CC32" i="11"/>
  <c r="CD32" i="11"/>
  <c r="CE32" i="11"/>
  <c r="CF32" i="11"/>
  <c r="CG32" i="11"/>
  <c r="CH32" i="11"/>
  <c r="CL32" i="11"/>
  <c r="BP33" i="11"/>
  <c r="BQ33" i="11"/>
  <c r="BS33" i="11"/>
  <c r="BT33" i="11"/>
  <c r="BU33" i="11"/>
  <c r="BV33" i="11"/>
  <c r="BW33" i="11"/>
  <c r="BX33" i="11"/>
  <c r="BY33" i="11"/>
  <c r="BZ33" i="11"/>
  <c r="CA33" i="11"/>
  <c r="CB33" i="11"/>
  <c r="CC33" i="11"/>
  <c r="CD33" i="11"/>
  <c r="CE33" i="11"/>
  <c r="CF33" i="11"/>
  <c r="CG33" i="11"/>
  <c r="CH33" i="11"/>
  <c r="CL33" i="11"/>
  <c r="BP34" i="11"/>
  <c r="BQ34" i="11"/>
  <c r="BS34" i="11"/>
  <c r="BT34" i="11"/>
  <c r="BU34" i="11"/>
  <c r="BV34" i="11"/>
  <c r="BW34" i="11"/>
  <c r="BX34" i="11"/>
  <c r="BY34" i="11"/>
  <c r="BZ34" i="11"/>
  <c r="CA34" i="11"/>
  <c r="CB34" i="11"/>
  <c r="CC34" i="11"/>
  <c r="CD34" i="11"/>
  <c r="CE34" i="11"/>
  <c r="CF34" i="11"/>
  <c r="CG34" i="11"/>
  <c r="CH34" i="11"/>
  <c r="CL34" i="11"/>
  <c r="BP35" i="11"/>
  <c r="BQ35" i="11"/>
  <c r="BS35" i="11"/>
  <c r="BT35" i="11"/>
  <c r="BU35" i="11"/>
  <c r="BV35" i="11"/>
  <c r="BW35" i="11"/>
  <c r="BX35" i="11"/>
  <c r="BY35" i="11"/>
  <c r="BZ35" i="11"/>
  <c r="CA35" i="11"/>
  <c r="CB35" i="11"/>
  <c r="CC35" i="11"/>
  <c r="CD35" i="11"/>
  <c r="CE35" i="11"/>
  <c r="CF35" i="11"/>
  <c r="CG35" i="11"/>
  <c r="CH35" i="11"/>
  <c r="CL35" i="11"/>
  <c r="BP36" i="11"/>
  <c r="BQ36" i="11"/>
  <c r="BS36" i="11"/>
  <c r="BT36" i="11"/>
  <c r="BU36" i="11"/>
  <c r="BV36" i="11"/>
  <c r="BW36" i="11"/>
  <c r="BX36" i="11"/>
  <c r="BY36" i="11"/>
  <c r="BZ36" i="11"/>
  <c r="CA36" i="11"/>
  <c r="CB36" i="11"/>
  <c r="CC36" i="11"/>
  <c r="CD36" i="11"/>
  <c r="CE36" i="11"/>
  <c r="CF36" i="11"/>
  <c r="CG36" i="11"/>
  <c r="CH36" i="11"/>
  <c r="CL36" i="11"/>
  <c r="BP37" i="11"/>
  <c r="BQ37" i="11"/>
  <c r="BS37" i="11"/>
  <c r="BT37" i="11"/>
  <c r="BU37" i="11"/>
  <c r="BV37" i="11"/>
  <c r="BW37" i="11"/>
  <c r="BX37" i="11"/>
  <c r="BY37" i="11"/>
  <c r="BZ37" i="11"/>
  <c r="CA37" i="11"/>
  <c r="CB37" i="11"/>
  <c r="CC37" i="11"/>
  <c r="CD37" i="11"/>
  <c r="CE37" i="11"/>
  <c r="CF37" i="11"/>
  <c r="CG37" i="11"/>
  <c r="CH37" i="11"/>
  <c r="CL37" i="11"/>
  <c r="BP38" i="11"/>
  <c r="BQ38" i="11"/>
  <c r="BS38" i="11"/>
  <c r="BT38" i="11"/>
  <c r="BU38" i="11"/>
  <c r="BV38" i="11"/>
  <c r="BW38" i="11"/>
  <c r="BX38" i="11"/>
  <c r="BY38" i="11"/>
  <c r="BZ38" i="11"/>
  <c r="CA38" i="11"/>
  <c r="CB38" i="11"/>
  <c r="CC38" i="11"/>
  <c r="CD38" i="11"/>
  <c r="CE38" i="11"/>
  <c r="CF38" i="11"/>
  <c r="CG38" i="11"/>
  <c r="CH38" i="11"/>
  <c r="CL38" i="11"/>
  <c r="BP39" i="11"/>
  <c r="BQ39" i="11"/>
  <c r="BS39" i="11"/>
  <c r="BT39" i="11"/>
  <c r="BU39" i="11"/>
  <c r="BV39" i="11"/>
  <c r="BW39" i="11"/>
  <c r="BX39" i="11"/>
  <c r="BY39" i="11"/>
  <c r="BZ39" i="11"/>
  <c r="CA39" i="11"/>
  <c r="CB39" i="11"/>
  <c r="CC39" i="11"/>
  <c r="CD39" i="11"/>
  <c r="CE39" i="11"/>
  <c r="CF39" i="11"/>
  <c r="CG39" i="11"/>
  <c r="CH39" i="11"/>
  <c r="CL39" i="11"/>
  <c r="BP40" i="11"/>
  <c r="BQ40" i="11"/>
  <c r="BS40" i="11"/>
  <c r="BT40" i="11"/>
  <c r="BU40" i="11"/>
  <c r="BV40" i="11"/>
  <c r="BW40" i="11"/>
  <c r="BX40" i="11"/>
  <c r="BY40" i="11"/>
  <c r="BZ40" i="11"/>
  <c r="CA40" i="11"/>
  <c r="CB40" i="11"/>
  <c r="CC40" i="11"/>
  <c r="CD40" i="11"/>
  <c r="CE40" i="11"/>
  <c r="CF40" i="11"/>
  <c r="CG40" i="11"/>
  <c r="CH40" i="11"/>
  <c r="CL40" i="11"/>
  <c r="BP41" i="11"/>
  <c r="BQ41" i="11"/>
  <c r="BS41" i="11"/>
  <c r="BT41" i="11"/>
  <c r="BU41" i="11"/>
  <c r="BV41" i="11"/>
  <c r="BW41" i="11"/>
  <c r="BX41" i="11"/>
  <c r="BY41" i="11"/>
  <c r="BZ41" i="11"/>
  <c r="CA41" i="11"/>
  <c r="CB41" i="11"/>
  <c r="CC41" i="11"/>
  <c r="CD41" i="11"/>
  <c r="CE41" i="11"/>
  <c r="CF41" i="11"/>
  <c r="CG41" i="11"/>
  <c r="CH41" i="11"/>
  <c r="CL41" i="11"/>
  <c r="BP42" i="11"/>
  <c r="BQ42" i="11"/>
  <c r="BS42" i="11"/>
  <c r="BT42" i="11"/>
  <c r="BU42" i="11"/>
  <c r="BV42" i="11"/>
  <c r="BW42" i="11"/>
  <c r="BX42" i="11"/>
  <c r="BY42" i="11"/>
  <c r="BZ42" i="11"/>
  <c r="CA42" i="11"/>
  <c r="CB42" i="11"/>
  <c r="CC42" i="11"/>
  <c r="CD42" i="11"/>
  <c r="CE42" i="11"/>
  <c r="CF42" i="11"/>
  <c r="CG42" i="11"/>
  <c r="CH42" i="11"/>
  <c r="CL42" i="11"/>
  <c r="BP43" i="11"/>
  <c r="BQ43" i="11"/>
  <c r="BS43" i="11"/>
  <c r="BT43" i="11"/>
  <c r="BU43" i="11"/>
  <c r="BV43" i="11"/>
  <c r="BW43" i="11"/>
  <c r="BX43" i="11"/>
  <c r="BY43" i="11"/>
  <c r="BZ43" i="11"/>
  <c r="CA43" i="11"/>
  <c r="CB43" i="11"/>
  <c r="CC43" i="11"/>
  <c r="CD43" i="11"/>
  <c r="CE43" i="11"/>
  <c r="CF43" i="11"/>
  <c r="CG43" i="11"/>
  <c r="CH43" i="11"/>
  <c r="CL43" i="11"/>
  <c r="BP44" i="11"/>
  <c r="BQ44" i="11"/>
  <c r="BS44" i="11"/>
  <c r="BT44" i="11"/>
  <c r="BU44" i="11"/>
  <c r="BV44" i="11"/>
  <c r="BW44" i="11"/>
  <c r="BX44" i="11"/>
  <c r="BY44" i="11"/>
  <c r="BZ44" i="11"/>
  <c r="CA44" i="11"/>
  <c r="CB44" i="11"/>
  <c r="CC44" i="11"/>
  <c r="CD44" i="11"/>
  <c r="CE44" i="11"/>
  <c r="CF44" i="11"/>
  <c r="CG44" i="11"/>
  <c r="CH44" i="11"/>
  <c r="CL44" i="11"/>
  <c r="BP45" i="11"/>
  <c r="BQ45" i="11"/>
  <c r="BS45" i="11"/>
  <c r="BT45" i="11"/>
  <c r="BU45" i="11"/>
  <c r="BV45" i="11"/>
  <c r="BW45" i="11"/>
  <c r="BX45" i="11"/>
  <c r="BY45" i="11"/>
  <c r="BZ45" i="11"/>
  <c r="CA45" i="11"/>
  <c r="CB45" i="11"/>
  <c r="CC45" i="11"/>
  <c r="CD45" i="11"/>
  <c r="CE45" i="11"/>
  <c r="CF45" i="11"/>
  <c r="CG45" i="11"/>
  <c r="CH45" i="11"/>
  <c r="CL45" i="11"/>
  <c r="BP46" i="11"/>
  <c r="BQ46" i="11"/>
  <c r="BS46" i="11"/>
  <c r="BT46" i="11"/>
  <c r="BU46" i="11"/>
  <c r="BV46" i="11"/>
  <c r="BW46" i="11"/>
  <c r="BX46" i="11"/>
  <c r="BY46" i="11"/>
  <c r="BZ46" i="11"/>
  <c r="CA46" i="11"/>
  <c r="CB46" i="11"/>
  <c r="CC46" i="11"/>
  <c r="CD46" i="11"/>
  <c r="CE46" i="11"/>
  <c r="CF46" i="11"/>
  <c r="CG46" i="11"/>
  <c r="CH46" i="11"/>
  <c r="CL46" i="11"/>
  <c r="BP47" i="11"/>
  <c r="BQ47" i="11"/>
  <c r="BS47" i="11"/>
  <c r="BT47" i="11"/>
  <c r="BU47" i="11"/>
  <c r="BV47" i="11"/>
  <c r="BW47" i="11"/>
  <c r="BX47" i="11"/>
  <c r="BY47" i="11"/>
  <c r="BZ47" i="11"/>
  <c r="CA47" i="11"/>
  <c r="CB47" i="11"/>
  <c r="CC47" i="11"/>
  <c r="CD47" i="11"/>
  <c r="CE47" i="11"/>
  <c r="CF47" i="11"/>
  <c r="CG47" i="11"/>
  <c r="CH47" i="11"/>
  <c r="CL47" i="11"/>
  <c r="BP48" i="11"/>
  <c r="BQ48" i="11"/>
  <c r="BS48" i="11"/>
  <c r="BT48" i="11"/>
  <c r="BU48" i="11"/>
  <c r="BV48" i="11"/>
  <c r="BW48" i="11"/>
  <c r="BX48" i="11"/>
  <c r="BY48" i="11"/>
  <c r="BZ48" i="11"/>
  <c r="CA48" i="11"/>
  <c r="CB48" i="11"/>
  <c r="CC48" i="11"/>
  <c r="CD48" i="11"/>
  <c r="CE48" i="11"/>
  <c r="CF48" i="11"/>
  <c r="CG48" i="11"/>
  <c r="CH48" i="11"/>
  <c r="CL48" i="11"/>
  <c r="BP49" i="11"/>
  <c r="BQ49" i="11"/>
  <c r="BS49" i="11"/>
  <c r="BT49" i="11"/>
  <c r="BU49" i="11"/>
  <c r="BV49" i="11"/>
  <c r="BW49" i="11"/>
  <c r="BX49" i="11"/>
  <c r="BY49" i="11"/>
  <c r="BZ49" i="11"/>
  <c r="CA49" i="11"/>
  <c r="CB49" i="11"/>
  <c r="CC49" i="11"/>
  <c r="CD49" i="11"/>
  <c r="CE49" i="11"/>
  <c r="CF49" i="11"/>
  <c r="CG49" i="11"/>
  <c r="CH49" i="11"/>
  <c r="CL49" i="11"/>
  <c r="BP50" i="11"/>
  <c r="BQ50" i="11"/>
  <c r="BS50" i="11"/>
  <c r="BT50" i="11"/>
  <c r="BU50" i="11"/>
  <c r="BV50" i="11"/>
  <c r="BW50" i="11"/>
  <c r="BX50" i="11"/>
  <c r="BY50" i="11"/>
  <c r="BZ50" i="11"/>
  <c r="CA50" i="11"/>
  <c r="CB50" i="11"/>
  <c r="CC50" i="11"/>
  <c r="CD50" i="11"/>
  <c r="CE50" i="11"/>
  <c r="CF50" i="11"/>
  <c r="CG50" i="11"/>
  <c r="CH50" i="11"/>
  <c r="CL50" i="11"/>
  <c r="BP51" i="11"/>
  <c r="BQ51" i="11"/>
  <c r="BS51" i="11"/>
  <c r="BT51" i="11"/>
  <c r="BU51" i="11"/>
  <c r="BV51" i="11"/>
  <c r="BW51" i="11"/>
  <c r="BX51" i="11"/>
  <c r="BY51" i="11"/>
  <c r="BZ51" i="11"/>
  <c r="CA51" i="11"/>
  <c r="CB51" i="11"/>
  <c r="CC51" i="11"/>
  <c r="CD51" i="11"/>
  <c r="CE51" i="11"/>
  <c r="CF51" i="11"/>
  <c r="CG51" i="11"/>
  <c r="CH51" i="11"/>
  <c r="CL51" i="11"/>
  <c r="BP52" i="11"/>
  <c r="BQ52" i="11"/>
  <c r="BS52" i="11"/>
  <c r="BT52" i="11"/>
  <c r="BU52" i="11"/>
  <c r="BV52" i="11"/>
  <c r="BW52" i="11"/>
  <c r="BX52" i="11"/>
  <c r="BY52" i="11"/>
  <c r="BZ52" i="11"/>
  <c r="CA52" i="11"/>
  <c r="CB52" i="11"/>
  <c r="CC52" i="11"/>
  <c r="CD52" i="11"/>
  <c r="CE52" i="11"/>
  <c r="CF52" i="11"/>
  <c r="CG52" i="11"/>
  <c r="CH52" i="11"/>
  <c r="CL52" i="11"/>
  <c r="BP53" i="11"/>
  <c r="BQ53" i="11"/>
  <c r="BS53" i="11"/>
  <c r="BT53" i="11"/>
  <c r="BU53" i="11"/>
  <c r="BV53" i="11"/>
  <c r="BW53" i="11"/>
  <c r="BX53" i="11"/>
  <c r="BY53" i="11"/>
  <c r="BZ53" i="11"/>
  <c r="CA53" i="11"/>
  <c r="CB53" i="11"/>
  <c r="CC53" i="11"/>
  <c r="CD53" i="11"/>
  <c r="CE53" i="11"/>
  <c r="CF53" i="11"/>
  <c r="CG53" i="11"/>
  <c r="CH53" i="11"/>
  <c r="CL53" i="11"/>
  <c r="BP54" i="11"/>
  <c r="BQ54" i="11"/>
  <c r="BS54" i="11"/>
  <c r="BT54" i="11"/>
  <c r="BU54" i="11"/>
  <c r="BV54" i="11"/>
  <c r="BW54" i="11"/>
  <c r="BX54" i="11"/>
  <c r="BY54" i="11"/>
  <c r="BZ54" i="11"/>
  <c r="CA54" i="11"/>
  <c r="CB54" i="11"/>
  <c r="CC54" i="11"/>
  <c r="CD54" i="11"/>
  <c r="CE54" i="11"/>
  <c r="CF54" i="11"/>
  <c r="CG54" i="11"/>
  <c r="CH54" i="11"/>
  <c r="CL54" i="11"/>
  <c r="BP55" i="11"/>
  <c r="BQ55" i="11"/>
  <c r="BS55" i="11"/>
  <c r="BT55" i="11"/>
  <c r="BU55" i="11"/>
  <c r="BV55" i="11"/>
  <c r="BW55" i="11"/>
  <c r="BX55" i="11"/>
  <c r="BY55" i="11"/>
  <c r="BZ55" i="11"/>
  <c r="CA55" i="11"/>
  <c r="CB55" i="11"/>
  <c r="CC55" i="11"/>
  <c r="CD55" i="11"/>
  <c r="CE55" i="11"/>
  <c r="CF55" i="11"/>
  <c r="CG55" i="11"/>
  <c r="CH55" i="11"/>
  <c r="CL55" i="11"/>
  <c r="BP56" i="11"/>
  <c r="BQ56" i="11"/>
  <c r="BS56" i="11"/>
  <c r="BT56" i="11"/>
  <c r="BU56" i="11"/>
  <c r="BV56" i="11"/>
  <c r="BW56" i="11"/>
  <c r="BX56" i="11"/>
  <c r="BY56" i="11"/>
  <c r="BZ56" i="11"/>
  <c r="CA56" i="11"/>
  <c r="CB56" i="11"/>
  <c r="CC56" i="11"/>
  <c r="CD56" i="11"/>
  <c r="CE56" i="11"/>
  <c r="CF56" i="11"/>
  <c r="CG56" i="11"/>
  <c r="CH56" i="11"/>
  <c r="CL56" i="11"/>
  <c r="BP57" i="11"/>
  <c r="BQ57" i="11"/>
  <c r="BS57" i="11"/>
  <c r="BT57" i="11"/>
  <c r="BU57" i="11"/>
  <c r="BV57" i="11"/>
  <c r="BW57" i="11"/>
  <c r="BX57" i="11"/>
  <c r="BY57" i="11"/>
  <c r="BZ57" i="11"/>
  <c r="CA57" i="11"/>
  <c r="CB57" i="11"/>
  <c r="CC57" i="11"/>
  <c r="CD57" i="11"/>
  <c r="CE57" i="11"/>
  <c r="CF57" i="11"/>
  <c r="CG57" i="11"/>
  <c r="CH57" i="11"/>
  <c r="CL57" i="11"/>
  <c r="BP58" i="11"/>
  <c r="BQ58" i="11"/>
  <c r="BS58" i="11"/>
  <c r="BT58" i="11"/>
  <c r="BU58" i="11"/>
  <c r="BV58" i="11"/>
  <c r="BW58" i="11"/>
  <c r="BX58" i="11"/>
  <c r="BY58" i="11"/>
  <c r="BZ58" i="11"/>
  <c r="CA58" i="11"/>
  <c r="CB58" i="11"/>
  <c r="CC58" i="11"/>
  <c r="CD58" i="11"/>
  <c r="CE58" i="11"/>
  <c r="CF58" i="11"/>
  <c r="CG58" i="11"/>
  <c r="CH58" i="11"/>
  <c r="CL58" i="11"/>
  <c r="BP59" i="11"/>
  <c r="BQ59" i="11"/>
  <c r="BS59" i="11"/>
  <c r="BT59" i="11"/>
  <c r="BU59" i="11"/>
  <c r="BV59" i="11"/>
  <c r="BW59" i="11"/>
  <c r="BX59" i="11"/>
  <c r="BY59" i="11"/>
  <c r="BZ59" i="11"/>
  <c r="CA59" i="11"/>
  <c r="CB59" i="11"/>
  <c r="CC59" i="11"/>
  <c r="CD59" i="11"/>
  <c r="CE59" i="11"/>
  <c r="CF59" i="11"/>
  <c r="CG59" i="11"/>
  <c r="CH59" i="11"/>
  <c r="CL59" i="11"/>
  <c r="BP60" i="11"/>
  <c r="BQ60" i="11"/>
  <c r="BS60" i="11"/>
  <c r="BT60" i="11"/>
  <c r="BU60" i="11"/>
  <c r="BV60" i="11"/>
  <c r="BW60" i="11"/>
  <c r="BX60" i="11"/>
  <c r="BY60" i="11"/>
  <c r="BZ60" i="11"/>
  <c r="CA60" i="11"/>
  <c r="CB60" i="11"/>
  <c r="CC60" i="11"/>
  <c r="CD60" i="11"/>
  <c r="CE60" i="11"/>
  <c r="CF60" i="11"/>
  <c r="CG60" i="11"/>
  <c r="CH60" i="11"/>
  <c r="CL60" i="11"/>
  <c r="BP61" i="11"/>
  <c r="BQ61" i="11"/>
  <c r="BS61" i="11"/>
  <c r="BT61" i="11"/>
  <c r="BU61" i="11"/>
  <c r="BV61" i="11"/>
  <c r="BW61" i="11"/>
  <c r="BX61" i="11"/>
  <c r="BY61" i="11"/>
  <c r="BZ61" i="11"/>
  <c r="CA61" i="11"/>
  <c r="CB61" i="11"/>
  <c r="CC61" i="11"/>
  <c r="CD61" i="11"/>
  <c r="CE61" i="11"/>
  <c r="CF61" i="11"/>
  <c r="CG61" i="11"/>
  <c r="CH61" i="11"/>
  <c r="CL61" i="11"/>
  <c r="BP62" i="11"/>
  <c r="BQ62" i="11"/>
  <c r="BS62" i="11"/>
  <c r="BT62" i="11"/>
  <c r="BU62" i="11"/>
  <c r="BV62" i="11"/>
  <c r="BW62" i="11"/>
  <c r="BX62" i="11"/>
  <c r="BY62" i="11"/>
  <c r="BZ62" i="11"/>
  <c r="CA62" i="11"/>
  <c r="CB62" i="11"/>
  <c r="CC62" i="11"/>
  <c r="CD62" i="11"/>
  <c r="CE62" i="11"/>
  <c r="CF62" i="11"/>
  <c r="CG62" i="11"/>
  <c r="CH62" i="11"/>
  <c r="CL62" i="11"/>
  <c r="BP63" i="11"/>
  <c r="BQ63" i="11"/>
  <c r="BS63" i="11"/>
  <c r="BT63" i="11"/>
  <c r="BU63" i="11"/>
  <c r="BV63" i="11"/>
  <c r="BW63" i="11"/>
  <c r="BX63" i="11"/>
  <c r="BY63" i="11"/>
  <c r="BZ63" i="11"/>
  <c r="CA63" i="11"/>
  <c r="CB63" i="11"/>
  <c r="CC63" i="11"/>
  <c r="CD63" i="11"/>
  <c r="CE63" i="11"/>
  <c r="CF63" i="11"/>
  <c r="CG63" i="11"/>
  <c r="CH63" i="11"/>
  <c r="CL63" i="11"/>
  <c r="BP64" i="11"/>
  <c r="BQ64" i="11"/>
  <c r="BS64" i="11"/>
  <c r="BT64" i="11"/>
  <c r="BU64" i="11"/>
  <c r="BV64" i="11"/>
  <c r="BW64" i="11"/>
  <c r="BX64" i="11"/>
  <c r="BY64" i="11"/>
  <c r="BZ64" i="11"/>
  <c r="CA64" i="11"/>
  <c r="CB64" i="11"/>
  <c r="CC64" i="11"/>
  <c r="CD64" i="11"/>
  <c r="CE64" i="11"/>
  <c r="CF64" i="11"/>
  <c r="CG64" i="11"/>
  <c r="CH64" i="11"/>
  <c r="CL64" i="11"/>
  <c r="CL15" i="11"/>
  <c r="CH15" i="11"/>
  <c r="CG15" i="11"/>
  <c r="CF15" i="11"/>
  <c r="CE15" i="11"/>
  <c r="CD15" i="11"/>
  <c r="CC15" i="11"/>
  <c r="CB15" i="11"/>
  <c r="CA15" i="11"/>
  <c r="BZ15" i="11"/>
  <c r="BY15" i="11"/>
  <c r="BX15" i="11"/>
  <c r="BW15" i="11"/>
  <c r="BV15" i="11"/>
  <c r="BU15" i="11"/>
  <c r="BT15" i="11"/>
  <c r="BS15" i="11"/>
  <c r="BQ15" i="11"/>
  <c r="BP15" i="11"/>
  <c r="BJ16" i="11"/>
  <c r="BK16" i="11"/>
  <c r="BL16" i="11"/>
  <c r="BM16" i="11"/>
  <c r="BN16" i="11"/>
  <c r="BJ17" i="11"/>
  <c r="BK17" i="11"/>
  <c r="BL17" i="11"/>
  <c r="BM17" i="11"/>
  <c r="BN17" i="11"/>
  <c r="BJ18" i="11"/>
  <c r="BK18" i="11"/>
  <c r="BL18" i="11"/>
  <c r="BM18" i="11"/>
  <c r="BN18" i="11"/>
  <c r="BJ19" i="11"/>
  <c r="BK19" i="11"/>
  <c r="BL19" i="11"/>
  <c r="BM19" i="11"/>
  <c r="BN19" i="11"/>
  <c r="BJ20" i="11"/>
  <c r="BK20" i="11"/>
  <c r="BL20" i="11"/>
  <c r="BM20" i="11"/>
  <c r="BN20" i="11"/>
  <c r="BJ21" i="11"/>
  <c r="BK21" i="11"/>
  <c r="BL21" i="11"/>
  <c r="BM21" i="11"/>
  <c r="BN21" i="11"/>
  <c r="BJ22" i="11"/>
  <c r="BK22" i="11"/>
  <c r="BL22" i="11"/>
  <c r="BM22" i="11"/>
  <c r="BN22" i="11"/>
  <c r="BJ23" i="11"/>
  <c r="BK23" i="11"/>
  <c r="BL23" i="11"/>
  <c r="BM23" i="11"/>
  <c r="BN23" i="11"/>
  <c r="BJ24" i="11"/>
  <c r="BK24" i="11"/>
  <c r="BL24" i="11"/>
  <c r="BM24" i="11"/>
  <c r="BN24" i="11"/>
  <c r="BJ25" i="11"/>
  <c r="BK25" i="11"/>
  <c r="BL25" i="11"/>
  <c r="BM25" i="11"/>
  <c r="BN25" i="11"/>
  <c r="BJ26" i="11"/>
  <c r="BK26" i="11"/>
  <c r="BL26" i="11"/>
  <c r="BM26" i="11"/>
  <c r="BN26" i="11"/>
  <c r="BJ27" i="11"/>
  <c r="BK27" i="11"/>
  <c r="BL27" i="11"/>
  <c r="BM27" i="11"/>
  <c r="BN27" i="11"/>
  <c r="BJ28" i="11"/>
  <c r="BK28" i="11"/>
  <c r="BL28" i="11"/>
  <c r="BM28" i="11"/>
  <c r="BN28" i="11"/>
  <c r="BJ29" i="11"/>
  <c r="BK29" i="11"/>
  <c r="BL29" i="11"/>
  <c r="BM29" i="11"/>
  <c r="BN29" i="11"/>
  <c r="BJ30" i="11"/>
  <c r="BK30" i="11"/>
  <c r="BL30" i="11"/>
  <c r="BM30" i="11"/>
  <c r="BN30" i="11"/>
  <c r="BJ31" i="11"/>
  <c r="BK31" i="11"/>
  <c r="BL31" i="11"/>
  <c r="BM31" i="11"/>
  <c r="BN31" i="11"/>
  <c r="BJ32" i="11"/>
  <c r="BK32" i="11"/>
  <c r="BL32" i="11"/>
  <c r="BM32" i="11"/>
  <c r="BN32" i="11"/>
  <c r="BJ33" i="11"/>
  <c r="BK33" i="11"/>
  <c r="BL33" i="11"/>
  <c r="BM33" i="11"/>
  <c r="BN33" i="11"/>
  <c r="BJ34" i="11"/>
  <c r="BK34" i="11"/>
  <c r="BL34" i="11"/>
  <c r="BM34" i="11"/>
  <c r="BN34" i="11"/>
  <c r="BJ35" i="11"/>
  <c r="BK35" i="11"/>
  <c r="BL35" i="11"/>
  <c r="BM35" i="11"/>
  <c r="BN35" i="11"/>
  <c r="BJ36" i="11"/>
  <c r="BK36" i="11"/>
  <c r="BL36" i="11"/>
  <c r="BM36" i="11"/>
  <c r="BN36" i="11"/>
  <c r="BJ37" i="11"/>
  <c r="BK37" i="11"/>
  <c r="BL37" i="11"/>
  <c r="BM37" i="11"/>
  <c r="BN37" i="11"/>
  <c r="BJ38" i="11"/>
  <c r="BK38" i="11"/>
  <c r="BL38" i="11"/>
  <c r="BM38" i="11"/>
  <c r="BN38" i="11"/>
  <c r="BJ39" i="11"/>
  <c r="BK39" i="11"/>
  <c r="BL39" i="11"/>
  <c r="BM39" i="11"/>
  <c r="BN39" i="11"/>
  <c r="BJ40" i="11"/>
  <c r="BK40" i="11"/>
  <c r="BL40" i="11"/>
  <c r="BM40" i="11"/>
  <c r="BN40" i="11"/>
  <c r="BJ41" i="11"/>
  <c r="BK41" i="11"/>
  <c r="BL41" i="11"/>
  <c r="BM41" i="11"/>
  <c r="BN41" i="11"/>
  <c r="BJ42" i="11"/>
  <c r="BK42" i="11"/>
  <c r="BL42" i="11"/>
  <c r="BM42" i="11"/>
  <c r="BN42" i="11"/>
  <c r="BJ43" i="11"/>
  <c r="BK43" i="11"/>
  <c r="BL43" i="11"/>
  <c r="BM43" i="11"/>
  <c r="BN43" i="11"/>
  <c r="BJ44" i="11"/>
  <c r="BK44" i="11"/>
  <c r="BL44" i="11"/>
  <c r="BM44" i="11"/>
  <c r="BN44" i="11"/>
  <c r="BJ45" i="11"/>
  <c r="BK45" i="11"/>
  <c r="BL45" i="11"/>
  <c r="BM45" i="11"/>
  <c r="BN45" i="11"/>
  <c r="BJ46" i="11"/>
  <c r="BK46" i="11"/>
  <c r="BL46" i="11"/>
  <c r="BM46" i="11"/>
  <c r="BN46" i="11"/>
  <c r="BJ47" i="11"/>
  <c r="BK47" i="11"/>
  <c r="BL47" i="11"/>
  <c r="BM47" i="11"/>
  <c r="BN47" i="11"/>
  <c r="BJ48" i="11"/>
  <c r="BK48" i="11"/>
  <c r="BL48" i="11"/>
  <c r="BM48" i="11"/>
  <c r="BN48" i="11"/>
  <c r="BJ49" i="11"/>
  <c r="BK49" i="11"/>
  <c r="BL49" i="11"/>
  <c r="BM49" i="11"/>
  <c r="BN49" i="11"/>
  <c r="BJ50" i="11"/>
  <c r="BK50" i="11"/>
  <c r="BL50" i="11"/>
  <c r="BM50" i="11"/>
  <c r="BN50" i="11"/>
  <c r="BJ51" i="11"/>
  <c r="BK51" i="11"/>
  <c r="BL51" i="11"/>
  <c r="BM51" i="11"/>
  <c r="BN51" i="11"/>
  <c r="BJ52" i="11"/>
  <c r="BK52" i="11"/>
  <c r="BL52" i="11"/>
  <c r="BM52" i="11"/>
  <c r="BN52" i="11"/>
  <c r="BJ53" i="11"/>
  <c r="BK53" i="11"/>
  <c r="BL53" i="11"/>
  <c r="BM53" i="11"/>
  <c r="BN53" i="11"/>
  <c r="BJ54" i="11"/>
  <c r="BK54" i="11"/>
  <c r="BL54" i="11"/>
  <c r="BM54" i="11"/>
  <c r="BN54" i="11"/>
  <c r="BJ55" i="11"/>
  <c r="BK55" i="11"/>
  <c r="BL55" i="11"/>
  <c r="BM55" i="11"/>
  <c r="BN55" i="11"/>
  <c r="BJ56" i="11"/>
  <c r="BK56" i="11"/>
  <c r="BL56" i="11"/>
  <c r="BM56" i="11"/>
  <c r="BN56" i="11"/>
  <c r="BJ57" i="11"/>
  <c r="BK57" i="11"/>
  <c r="BL57" i="11"/>
  <c r="BM57" i="11"/>
  <c r="BN57" i="11"/>
  <c r="BJ58" i="11"/>
  <c r="BK58" i="11"/>
  <c r="BL58" i="11"/>
  <c r="BM58" i="11"/>
  <c r="BN58" i="11"/>
  <c r="BJ59" i="11"/>
  <c r="BK59" i="11"/>
  <c r="BL59" i="11"/>
  <c r="BM59" i="11"/>
  <c r="BN59" i="11"/>
  <c r="BJ60" i="11"/>
  <c r="BK60" i="11"/>
  <c r="BL60" i="11"/>
  <c r="BM60" i="11"/>
  <c r="BN60" i="11"/>
  <c r="BJ61" i="11"/>
  <c r="BK61" i="11"/>
  <c r="BL61" i="11"/>
  <c r="BM61" i="11"/>
  <c r="BN61" i="11"/>
  <c r="BJ62" i="11"/>
  <c r="BK62" i="11"/>
  <c r="BL62" i="11"/>
  <c r="BM62" i="11"/>
  <c r="BN62" i="11"/>
  <c r="BJ63" i="11"/>
  <c r="BK63" i="11"/>
  <c r="BL63" i="11"/>
  <c r="BM63" i="11"/>
  <c r="BN63" i="11"/>
  <c r="BJ64" i="11"/>
  <c r="BK64" i="11"/>
  <c r="BL64" i="11"/>
  <c r="BM64" i="11"/>
  <c r="BN64" i="11"/>
  <c r="BN15" i="11"/>
  <c r="BM15" i="11"/>
  <c r="BL15" i="11"/>
  <c r="BK15" i="11"/>
  <c r="BJ15" i="11"/>
  <c r="AL16" i="11"/>
  <c r="AM16" i="11"/>
  <c r="AN16" i="11"/>
  <c r="AO16" i="11"/>
  <c r="AP16" i="11"/>
  <c r="AQ16" i="11"/>
  <c r="AR16" i="11"/>
  <c r="AS16" i="11"/>
  <c r="AT16" i="11"/>
  <c r="AU16" i="11"/>
  <c r="AV16" i="11"/>
  <c r="AX16" i="11"/>
  <c r="BA16" i="11"/>
  <c r="BB16" i="11"/>
  <c r="BC16" i="11"/>
  <c r="BD16" i="11"/>
  <c r="BE16" i="11"/>
  <c r="AL17" i="11"/>
  <c r="AM17" i="11"/>
  <c r="AN17" i="11"/>
  <c r="AO17" i="11"/>
  <c r="AP17" i="11"/>
  <c r="AQ17" i="11"/>
  <c r="AR17" i="11"/>
  <c r="AS17" i="11"/>
  <c r="AT17" i="11"/>
  <c r="AU17" i="11"/>
  <c r="AV17" i="11"/>
  <c r="AX17" i="11"/>
  <c r="BA17" i="11"/>
  <c r="BB17" i="11"/>
  <c r="BC17" i="11"/>
  <c r="BD17" i="11"/>
  <c r="BE17" i="11"/>
  <c r="AL18" i="11"/>
  <c r="AM18" i="11"/>
  <c r="AN18" i="11"/>
  <c r="AO18" i="11"/>
  <c r="AP18" i="11"/>
  <c r="AQ18" i="11"/>
  <c r="AR18" i="11"/>
  <c r="AS18" i="11"/>
  <c r="AT18" i="11"/>
  <c r="AU18" i="11"/>
  <c r="AV18" i="11"/>
  <c r="AX18" i="11"/>
  <c r="BA18" i="11"/>
  <c r="BB18" i="11"/>
  <c r="BC18" i="11"/>
  <c r="BD18" i="11"/>
  <c r="BE18" i="11"/>
  <c r="AL19" i="11"/>
  <c r="AM19" i="11"/>
  <c r="AN19" i="11"/>
  <c r="AO19" i="11"/>
  <c r="AP19" i="11"/>
  <c r="AQ19" i="11"/>
  <c r="AR19" i="11"/>
  <c r="AS19" i="11"/>
  <c r="AT19" i="11"/>
  <c r="AU19" i="11"/>
  <c r="AV19" i="11"/>
  <c r="AX19" i="11"/>
  <c r="BA19" i="11"/>
  <c r="BB19" i="11"/>
  <c r="BC19" i="11"/>
  <c r="BD19" i="11"/>
  <c r="BE19" i="11"/>
  <c r="AL20" i="11"/>
  <c r="AM20" i="11"/>
  <c r="AN20" i="11"/>
  <c r="AO20" i="11"/>
  <c r="AP20" i="11"/>
  <c r="AQ20" i="11"/>
  <c r="AR20" i="11"/>
  <c r="AS20" i="11"/>
  <c r="AT20" i="11"/>
  <c r="AU20" i="11"/>
  <c r="AV20" i="11"/>
  <c r="AX20" i="11"/>
  <c r="BA20" i="11"/>
  <c r="BB20" i="11"/>
  <c r="BC20" i="11"/>
  <c r="BD20" i="11"/>
  <c r="BE20" i="11"/>
  <c r="AL21" i="11"/>
  <c r="AM21" i="11"/>
  <c r="AN21" i="11"/>
  <c r="AO21" i="11"/>
  <c r="AP21" i="11"/>
  <c r="AQ21" i="11"/>
  <c r="AR21" i="11"/>
  <c r="AS21" i="11"/>
  <c r="AT21" i="11"/>
  <c r="AU21" i="11"/>
  <c r="AV21" i="11"/>
  <c r="AX21" i="11"/>
  <c r="BA21" i="11"/>
  <c r="BB21" i="11"/>
  <c r="BC21" i="11"/>
  <c r="BD21" i="11"/>
  <c r="BE21" i="11"/>
  <c r="AL22" i="11"/>
  <c r="AM22" i="11"/>
  <c r="AN22" i="11"/>
  <c r="AO22" i="11"/>
  <c r="AP22" i="11"/>
  <c r="AQ22" i="11"/>
  <c r="AR22" i="11"/>
  <c r="AS22" i="11"/>
  <c r="AT22" i="11"/>
  <c r="AU22" i="11"/>
  <c r="AV22" i="11"/>
  <c r="AX22" i="11"/>
  <c r="BA22" i="11"/>
  <c r="BB22" i="11"/>
  <c r="BC22" i="11"/>
  <c r="BD22" i="11"/>
  <c r="BE22" i="11"/>
  <c r="AL23" i="11"/>
  <c r="AM23" i="11"/>
  <c r="AN23" i="11"/>
  <c r="AO23" i="11"/>
  <c r="AP23" i="11"/>
  <c r="AQ23" i="11"/>
  <c r="AR23" i="11"/>
  <c r="AS23" i="11"/>
  <c r="AT23" i="11"/>
  <c r="AU23" i="11"/>
  <c r="AV23" i="11"/>
  <c r="AX23" i="11"/>
  <c r="BA23" i="11"/>
  <c r="BB23" i="11"/>
  <c r="BC23" i="11"/>
  <c r="BD23" i="11"/>
  <c r="BE23" i="11"/>
  <c r="AL24" i="11"/>
  <c r="AM24" i="11"/>
  <c r="AN24" i="11"/>
  <c r="AO24" i="11"/>
  <c r="AP24" i="11"/>
  <c r="AQ24" i="11"/>
  <c r="AR24" i="11"/>
  <c r="AS24" i="11"/>
  <c r="AT24" i="11"/>
  <c r="AU24" i="11"/>
  <c r="AV24" i="11"/>
  <c r="AX24" i="11"/>
  <c r="BA24" i="11"/>
  <c r="BB24" i="11"/>
  <c r="BC24" i="11"/>
  <c r="BD24" i="11"/>
  <c r="BE24" i="11"/>
  <c r="AL25" i="11"/>
  <c r="AM25" i="11"/>
  <c r="AN25" i="11"/>
  <c r="AO25" i="11"/>
  <c r="AP25" i="11"/>
  <c r="AQ25" i="11"/>
  <c r="AR25" i="11"/>
  <c r="AS25" i="11"/>
  <c r="AT25" i="11"/>
  <c r="AU25" i="11"/>
  <c r="AV25" i="11"/>
  <c r="AX25" i="11"/>
  <c r="BA25" i="11"/>
  <c r="BB25" i="11"/>
  <c r="BC25" i="11"/>
  <c r="BD25" i="11"/>
  <c r="BE25" i="11"/>
  <c r="AL26" i="11"/>
  <c r="AM26" i="11"/>
  <c r="AN26" i="11"/>
  <c r="AO26" i="11"/>
  <c r="AP26" i="11"/>
  <c r="AQ26" i="11"/>
  <c r="AR26" i="11"/>
  <c r="AS26" i="11"/>
  <c r="AT26" i="11"/>
  <c r="AU26" i="11"/>
  <c r="AV26" i="11"/>
  <c r="AX26" i="11"/>
  <c r="BA26" i="11"/>
  <c r="BB26" i="11"/>
  <c r="BC26" i="11"/>
  <c r="BD26" i="11"/>
  <c r="BE26" i="11"/>
  <c r="AL27" i="11"/>
  <c r="AM27" i="11"/>
  <c r="AN27" i="11"/>
  <c r="AO27" i="11"/>
  <c r="AP27" i="11"/>
  <c r="AQ27" i="11"/>
  <c r="AR27" i="11"/>
  <c r="AS27" i="11"/>
  <c r="AT27" i="11"/>
  <c r="AU27" i="11"/>
  <c r="AV27" i="11"/>
  <c r="AX27" i="11"/>
  <c r="BA27" i="11"/>
  <c r="BB27" i="11"/>
  <c r="BC27" i="11"/>
  <c r="BD27" i="11"/>
  <c r="BE27" i="11"/>
  <c r="AL28" i="11"/>
  <c r="AM28" i="11"/>
  <c r="AN28" i="11"/>
  <c r="AO28" i="11"/>
  <c r="AP28" i="11"/>
  <c r="AQ28" i="11"/>
  <c r="AR28" i="11"/>
  <c r="AS28" i="11"/>
  <c r="AT28" i="11"/>
  <c r="AU28" i="11"/>
  <c r="AV28" i="11"/>
  <c r="AX28" i="11"/>
  <c r="BA28" i="11"/>
  <c r="BB28" i="11"/>
  <c r="BC28" i="11"/>
  <c r="BD28" i="11"/>
  <c r="BE28" i="11"/>
  <c r="AL29" i="11"/>
  <c r="AM29" i="11"/>
  <c r="AN29" i="11"/>
  <c r="AO29" i="11"/>
  <c r="AP29" i="11"/>
  <c r="AQ29" i="11"/>
  <c r="AR29" i="11"/>
  <c r="AS29" i="11"/>
  <c r="AT29" i="11"/>
  <c r="AU29" i="11"/>
  <c r="AV29" i="11"/>
  <c r="AX29" i="11"/>
  <c r="BA29" i="11"/>
  <c r="BB29" i="11"/>
  <c r="BC29" i="11"/>
  <c r="BD29" i="11"/>
  <c r="BE29" i="11"/>
  <c r="AL30" i="11"/>
  <c r="AM30" i="11"/>
  <c r="AN30" i="11"/>
  <c r="AO30" i="11"/>
  <c r="AP30" i="11"/>
  <c r="AQ30" i="11"/>
  <c r="AR30" i="11"/>
  <c r="AS30" i="11"/>
  <c r="AT30" i="11"/>
  <c r="AU30" i="11"/>
  <c r="AV30" i="11"/>
  <c r="AX30" i="11"/>
  <c r="BA30" i="11"/>
  <c r="BB30" i="11"/>
  <c r="BC30" i="11"/>
  <c r="BD30" i="11"/>
  <c r="BE30" i="11"/>
  <c r="AL31" i="11"/>
  <c r="AM31" i="11"/>
  <c r="AN31" i="11"/>
  <c r="AO31" i="11"/>
  <c r="AP31" i="11"/>
  <c r="AQ31" i="11"/>
  <c r="AR31" i="11"/>
  <c r="AS31" i="11"/>
  <c r="AT31" i="11"/>
  <c r="AU31" i="11"/>
  <c r="AV31" i="11"/>
  <c r="AX31" i="11"/>
  <c r="BA31" i="11"/>
  <c r="BB31" i="11"/>
  <c r="BC31" i="11"/>
  <c r="BD31" i="11"/>
  <c r="BE31" i="11"/>
  <c r="AL32" i="11"/>
  <c r="AM32" i="11"/>
  <c r="AN32" i="11"/>
  <c r="AO32" i="11"/>
  <c r="AP32" i="11"/>
  <c r="AQ32" i="11"/>
  <c r="AR32" i="11"/>
  <c r="AS32" i="11"/>
  <c r="AT32" i="11"/>
  <c r="AU32" i="11"/>
  <c r="AV32" i="11"/>
  <c r="AX32" i="11"/>
  <c r="BA32" i="11"/>
  <c r="BB32" i="11"/>
  <c r="BC32" i="11"/>
  <c r="BD32" i="11"/>
  <c r="BE32" i="11"/>
  <c r="AL33" i="11"/>
  <c r="AM33" i="11"/>
  <c r="AN33" i="11"/>
  <c r="AO33" i="11"/>
  <c r="AP33" i="11"/>
  <c r="AQ33" i="11"/>
  <c r="AR33" i="11"/>
  <c r="AS33" i="11"/>
  <c r="AT33" i="11"/>
  <c r="AU33" i="11"/>
  <c r="AV33" i="11"/>
  <c r="AX33" i="11"/>
  <c r="BA33" i="11"/>
  <c r="BB33" i="11"/>
  <c r="BC33" i="11"/>
  <c r="BD33" i="11"/>
  <c r="BE33" i="11"/>
  <c r="AL34" i="11"/>
  <c r="AM34" i="11"/>
  <c r="AN34" i="11"/>
  <c r="AO34" i="11"/>
  <c r="AP34" i="11"/>
  <c r="AQ34" i="11"/>
  <c r="AR34" i="11"/>
  <c r="AS34" i="11"/>
  <c r="AT34" i="11"/>
  <c r="AU34" i="11"/>
  <c r="AV34" i="11"/>
  <c r="AX34" i="11"/>
  <c r="BA34" i="11"/>
  <c r="BB34" i="11"/>
  <c r="BC34" i="11"/>
  <c r="BD34" i="11"/>
  <c r="BE34" i="11"/>
  <c r="AL35" i="11"/>
  <c r="AM35" i="11"/>
  <c r="AN35" i="11"/>
  <c r="AO35" i="11"/>
  <c r="AP35" i="11"/>
  <c r="AQ35" i="11"/>
  <c r="AR35" i="11"/>
  <c r="AS35" i="11"/>
  <c r="AT35" i="11"/>
  <c r="AU35" i="11"/>
  <c r="AV35" i="11"/>
  <c r="AX35" i="11"/>
  <c r="BA35" i="11"/>
  <c r="BB35" i="11"/>
  <c r="BC35" i="11"/>
  <c r="BD35" i="11"/>
  <c r="BE35" i="11"/>
  <c r="AL36" i="11"/>
  <c r="AM36" i="11"/>
  <c r="AN36" i="11"/>
  <c r="AO36" i="11"/>
  <c r="AP36" i="11"/>
  <c r="AQ36" i="11"/>
  <c r="AR36" i="11"/>
  <c r="AS36" i="11"/>
  <c r="AT36" i="11"/>
  <c r="AU36" i="11"/>
  <c r="AV36" i="11"/>
  <c r="AX36" i="11"/>
  <c r="BA36" i="11"/>
  <c r="BB36" i="11"/>
  <c r="BC36" i="11"/>
  <c r="BD36" i="11"/>
  <c r="BE36" i="11"/>
  <c r="AL37" i="11"/>
  <c r="AM37" i="11"/>
  <c r="AN37" i="11"/>
  <c r="AO37" i="11"/>
  <c r="AP37" i="11"/>
  <c r="AQ37" i="11"/>
  <c r="AR37" i="11"/>
  <c r="AS37" i="11"/>
  <c r="AT37" i="11"/>
  <c r="AU37" i="11"/>
  <c r="AV37" i="11"/>
  <c r="AX37" i="11"/>
  <c r="BA37" i="11"/>
  <c r="BB37" i="11"/>
  <c r="BC37" i="11"/>
  <c r="BD37" i="11"/>
  <c r="BE37" i="11"/>
  <c r="AL38" i="11"/>
  <c r="AM38" i="11"/>
  <c r="AN38" i="11"/>
  <c r="AO38" i="11"/>
  <c r="AP38" i="11"/>
  <c r="AQ38" i="11"/>
  <c r="AR38" i="11"/>
  <c r="AS38" i="11"/>
  <c r="AT38" i="11"/>
  <c r="AU38" i="11"/>
  <c r="AV38" i="11"/>
  <c r="AX38" i="11"/>
  <c r="BA38" i="11"/>
  <c r="BB38" i="11"/>
  <c r="BC38" i="11"/>
  <c r="BD38" i="11"/>
  <c r="BE38" i="11"/>
  <c r="AL39" i="11"/>
  <c r="AM39" i="11"/>
  <c r="AN39" i="11"/>
  <c r="AO39" i="11"/>
  <c r="AP39" i="11"/>
  <c r="AQ39" i="11"/>
  <c r="AR39" i="11"/>
  <c r="AS39" i="11"/>
  <c r="AT39" i="11"/>
  <c r="AU39" i="11"/>
  <c r="AV39" i="11"/>
  <c r="AX39" i="11"/>
  <c r="BA39" i="11"/>
  <c r="BB39" i="11"/>
  <c r="BC39" i="11"/>
  <c r="BD39" i="11"/>
  <c r="BE39" i="11"/>
  <c r="AL40" i="11"/>
  <c r="AM40" i="11"/>
  <c r="AN40" i="11"/>
  <c r="AO40" i="11"/>
  <c r="AP40" i="11"/>
  <c r="AQ40" i="11"/>
  <c r="AR40" i="11"/>
  <c r="AS40" i="11"/>
  <c r="AT40" i="11"/>
  <c r="AU40" i="11"/>
  <c r="AV40" i="11"/>
  <c r="AX40" i="11"/>
  <c r="BA40" i="11"/>
  <c r="BB40" i="11"/>
  <c r="BC40" i="11"/>
  <c r="BD40" i="11"/>
  <c r="BE40" i="11"/>
  <c r="AL41" i="11"/>
  <c r="AM41" i="11"/>
  <c r="AN41" i="11"/>
  <c r="AO41" i="11"/>
  <c r="AP41" i="11"/>
  <c r="AQ41" i="11"/>
  <c r="AR41" i="11"/>
  <c r="AS41" i="11"/>
  <c r="AT41" i="11"/>
  <c r="AU41" i="11"/>
  <c r="AV41" i="11"/>
  <c r="AX41" i="11"/>
  <c r="BA41" i="11"/>
  <c r="BB41" i="11"/>
  <c r="BC41" i="11"/>
  <c r="BD41" i="11"/>
  <c r="BE41" i="11"/>
  <c r="AL42" i="11"/>
  <c r="AM42" i="11"/>
  <c r="AN42" i="11"/>
  <c r="AO42" i="11"/>
  <c r="AP42" i="11"/>
  <c r="AQ42" i="11"/>
  <c r="AR42" i="11"/>
  <c r="AS42" i="11"/>
  <c r="AT42" i="11"/>
  <c r="AU42" i="11"/>
  <c r="AV42" i="11"/>
  <c r="AX42" i="11"/>
  <c r="BA42" i="11"/>
  <c r="BB42" i="11"/>
  <c r="BC42" i="11"/>
  <c r="BD42" i="11"/>
  <c r="BE42" i="11"/>
  <c r="AL43" i="11"/>
  <c r="AM43" i="11"/>
  <c r="AN43" i="11"/>
  <c r="AO43" i="11"/>
  <c r="AP43" i="11"/>
  <c r="AQ43" i="11"/>
  <c r="AR43" i="11"/>
  <c r="AS43" i="11"/>
  <c r="AT43" i="11"/>
  <c r="AU43" i="11"/>
  <c r="AV43" i="11"/>
  <c r="AX43" i="11"/>
  <c r="BA43" i="11"/>
  <c r="BB43" i="11"/>
  <c r="BC43" i="11"/>
  <c r="BD43" i="11"/>
  <c r="BE43" i="11"/>
  <c r="AL44" i="11"/>
  <c r="AM44" i="11"/>
  <c r="AN44" i="11"/>
  <c r="AO44" i="11"/>
  <c r="AP44" i="11"/>
  <c r="AQ44" i="11"/>
  <c r="AR44" i="11"/>
  <c r="AS44" i="11"/>
  <c r="AT44" i="11"/>
  <c r="AU44" i="11"/>
  <c r="AV44" i="11"/>
  <c r="AX44" i="11"/>
  <c r="BA44" i="11"/>
  <c r="BB44" i="11"/>
  <c r="BC44" i="11"/>
  <c r="BD44" i="11"/>
  <c r="BE44" i="11"/>
  <c r="AL45" i="11"/>
  <c r="AM45" i="11"/>
  <c r="AN45" i="11"/>
  <c r="AO45" i="11"/>
  <c r="AP45" i="11"/>
  <c r="AQ45" i="11"/>
  <c r="AR45" i="11"/>
  <c r="AS45" i="11"/>
  <c r="AT45" i="11"/>
  <c r="AU45" i="11"/>
  <c r="AV45" i="11"/>
  <c r="AX45" i="11"/>
  <c r="BA45" i="11"/>
  <c r="BB45" i="11"/>
  <c r="BC45" i="11"/>
  <c r="BD45" i="11"/>
  <c r="BE45" i="11"/>
  <c r="AL46" i="11"/>
  <c r="AM46" i="11"/>
  <c r="AN46" i="11"/>
  <c r="AO46" i="11"/>
  <c r="AP46" i="11"/>
  <c r="AQ46" i="11"/>
  <c r="AR46" i="11"/>
  <c r="AS46" i="11"/>
  <c r="AT46" i="11"/>
  <c r="AU46" i="11"/>
  <c r="AV46" i="11"/>
  <c r="AX46" i="11"/>
  <c r="BA46" i="11"/>
  <c r="BB46" i="11"/>
  <c r="BC46" i="11"/>
  <c r="BD46" i="11"/>
  <c r="BE46" i="11"/>
  <c r="AL47" i="11"/>
  <c r="AM47" i="11"/>
  <c r="AN47" i="11"/>
  <c r="AO47" i="11"/>
  <c r="AP47" i="11"/>
  <c r="AQ47" i="11"/>
  <c r="AR47" i="11"/>
  <c r="AS47" i="11"/>
  <c r="AT47" i="11"/>
  <c r="AU47" i="11"/>
  <c r="AV47" i="11"/>
  <c r="AX47" i="11"/>
  <c r="BA47" i="11"/>
  <c r="BB47" i="11"/>
  <c r="BC47" i="11"/>
  <c r="BD47" i="11"/>
  <c r="BE47" i="11"/>
  <c r="AL48" i="11"/>
  <c r="AM48" i="11"/>
  <c r="AN48" i="11"/>
  <c r="AO48" i="11"/>
  <c r="AP48" i="11"/>
  <c r="AQ48" i="11"/>
  <c r="AR48" i="11"/>
  <c r="AS48" i="11"/>
  <c r="AT48" i="11"/>
  <c r="AU48" i="11"/>
  <c r="AV48" i="11"/>
  <c r="AX48" i="11"/>
  <c r="BA48" i="11"/>
  <c r="BB48" i="11"/>
  <c r="BC48" i="11"/>
  <c r="BD48" i="11"/>
  <c r="BE48" i="11"/>
  <c r="AL49" i="11"/>
  <c r="AM49" i="11"/>
  <c r="AN49" i="11"/>
  <c r="AO49" i="11"/>
  <c r="AP49" i="11"/>
  <c r="AQ49" i="11"/>
  <c r="AR49" i="11"/>
  <c r="AS49" i="11"/>
  <c r="AT49" i="11"/>
  <c r="AU49" i="11"/>
  <c r="AV49" i="11"/>
  <c r="AX49" i="11"/>
  <c r="BA49" i="11"/>
  <c r="BB49" i="11"/>
  <c r="BC49" i="11"/>
  <c r="BD49" i="11"/>
  <c r="BE49" i="11"/>
  <c r="AL50" i="11"/>
  <c r="AM50" i="11"/>
  <c r="AN50" i="11"/>
  <c r="AO50" i="11"/>
  <c r="AP50" i="11"/>
  <c r="AQ50" i="11"/>
  <c r="AR50" i="11"/>
  <c r="AS50" i="11"/>
  <c r="AT50" i="11"/>
  <c r="AU50" i="11"/>
  <c r="AV50" i="11"/>
  <c r="AX50" i="11"/>
  <c r="BA50" i="11"/>
  <c r="BB50" i="11"/>
  <c r="BC50" i="11"/>
  <c r="BD50" i="11"/>
  <c r="BE50" i="11"/>
  <c r="AL51" i="11"/>
  <c r="AM51" i="11"/>
  <c r="AN51" i="11"/>
  <c r="AO51" i="11"/>
  <c r="AP51" i="11"/>
  <c r="AQ51" i="11"/>
  <c r="AR51" i="11"/>
  <c r="AS51" i="11"/>
  <c r="AT51" i="11"/>
  <c r="AU51" i="11"/>
  <c r="AV51" i="11"/>
  <c r="AX51" i="11"/>
  <c r="BA51" i="11"/>
  <c r="BB51" i="11"/>
  <c r="BC51" i="11"/>
  <c r="BD51" i="11"/>
  <c r="BE51" i="11"/>
  <c r="AL52" i="11"/>
  <c r="AM52" i="11"/>
  <c r="AN52" i="11"/>
  <c r="AO52" i="11"/>
  <c r="AP52" i="11"/>
  <c r="AQ52" i="11"/>
  <c r="AR52" i="11"/>
  <c r="AS52" i="11"/>
  <c r="AT52" i="11"/>
  <c r="AU52" i="11"/>
  <c r="AV52" i="11"/>
  <c r="AX52" i="11"/>
  <c r="BA52" i="11"/>
  <c r="BB52" i="11"/>
  <c r="BC52" i="11"/>
  <c r="BD52" i="11"/>
  <c r="BE52" i="11"/>
  <c r="AL53" i="11"/>
  <c r="AM53" i="11"/>
  <c r="AN53" i="11"/>
  <c r="AO53" i="11"/>
  <c r="AP53" i="11"/>
  <c r="AQ53" i="11"/>
  <c r="AR53" i="11"/>
  <c r="AS53" i="11"/>
  <c r="AT53" i="11"/>
  <c r="AU53" i="11"/>
  <c r="AV53" i="11"/>
  <c r="AX53" i="11"/>
  <c r="BA53" i="11"/>
  <c r="BB53" i="11"/>
  <c r="BC53" i="11"/>
  <c r="BD53" i="11"/>
  <c r="BE53" i="11"/>
  <c r="AL54" i="11"/>
  <c r="AM54" i="11"/>
  <c r="AN54" i="11"/>
  <c r="AO54" i="11"/>
  <c r="AP54" i="11"/>
  <c r="AQ54" i="11"/>
  <c r="AR54" i="11"/>
  <c r="AS54" i="11"/>
  <c r="AT54" i="11"/>
  <c r="AU54" i="11"/>
  <c r="AV54" i="11"/>
  <c r="AX54" i="11"/>
  <c r="BA54" i="11"/>
  <c r="BB54" i="11"/>
  <c r="BC54" i="11"/>
  <c r="BD54" i="11"/>
  <c r="BE54" i="11"/>
  <c r="AL55" i="11"/>
  <c r="AM55" i="11"/>
  <c r="AN55" i="11"/>
  <c r="AO55" i="11"/>
  <c r="AP55" i="11"/>
  <c r="AQ55" i="11"/>
  <c r="AR55" i="11"/>
  <c r="AS55" i="11"/>
  <c r="AT55" i="11"/>
  <c r="AU55" i="11"/>
  <c r="AV55" i="11"/>
  <c r="AX55" i="11"/>
  <c r="BA55" i="11"/>
  <c r="BB55" i="11"/>
  <c r="BC55" i="11"/>
  <c r="BD55" i="11"/>
  <c r="BE55" i="11"/>
  <c r="AL56" i="11"/>
  <c r="AM56" i="11"/>
  <c r="AN56" i="11"/>
  <c r="AO56" i="11"/>
  <c r="AP56" i="11"/>
  <c r="AQ56" i="11"/>
  <c r="AR56" i="11"/>
  <c r="AS56" i="11"/>
  <c r="AT56" i="11"/>
  <c r="AU56" i="11"/>
  <c r="AV56" i="11"/>
  <c r="AX56" i="11"/>
  <c r="BA56" i="11"/>
  <c r="BB56" i="11"/>
  <c r="BC56" i="11"/>
  <c r="BD56" i="11"/>
  <c r="BE56" i="11"/>
  <c r="AL57" i="11"/>
  <c r="AM57" i="11"/>
  <c r="AN57" i="11"/>
  <c r="AO57" i="11"/>
  <c r="AP57" i="11"/>
  <c r="AQ57" i="11"/>
  <c r="AR57" i="11"/>
  <c r="AS57" i="11"/>
  <c r="AT57" i="11"/>
  <c r="AU57" i="11"/>
  <c r="AV57" i="11"/>
  <c r="AX57" i="11"/>
  <c r="BA57" i="11"/>
  <c r="BB57" i="11"/>
  <c r="BC57" i="11"/>
  <c r="BD57" i="11"/>
  <c r="BE57" i="11"/>
  <c r="AL58" i="11"/>
  <c r="AM58" i="11"/>
  <c r="AN58" i="11"/>
  <c r="AO58" i="11"/>
  <c r="AP58" i="11"/>
  <c r="AQ58" i="11"/>
  <c r="AR58" i="11"/>
  <c r="AS58" i="11"/>
  <c r="AT58" i="11"/>
  <c r="AU58" i="11"/>
  <c r="AV58" i="11"/>
  <c r="AX58" i="11"/>
  <c r="BA58" i="11"/>
  <c r="BB58" i="11"/>
  <c r="BC58" i="11"/>
  <c r="BD58" i="11"/>
  <c r="BE58" i="11"/>
  <c r="AL59" i="11"/>
  <c r="AM59" i="11"/>
  <c r="AN59" i="11"/>
  <c r="AO59" i="11"/>
  <c r="AP59" i="11"/>
  <c r="AQ59" i="11"/>
  <c r="AR59" i="11"/>
  <c r="AS59" i="11"/>
  <c r="AT59" i="11"/>
  <c r="AU59" i="11"/>
  <c r="AV59" i="11"/>
  <c r="AX59" i="11"/>
  <c r="BA59" i="11"/>
  <c r="BB59" i="11"/>
  <c r="BC59" i="11"/>
  <c r="BD59" i="11"/>
  <c r="BE59" i="11"/>
  <c r="AL60" i="11"/>
  <c r="AM60" i="11"/>
  <c r="AN60" i="11"/>
  <c r="AO60" i="11"/>
  <c r="AP60" i="11"/>
  <c r="AQ60" i="11"/>
  <c r="AR60" i="11"/>
  <c r="AS60" i="11"/>
  <c r="AT60" i="11"/>
  <c r="AU60" i="11"/>
  <c r="AV60" i="11"/>
  <c r="AX60" i="11"/>
  <c r="BA60" i="11"/>
  <c r="BB60" i="11"/>
  <c r="BC60" i="11"/>
  <c r="BD60" i="11"/>
  <c r="BE60" i="11"/>
  <c r="AL61" i="11"/>
  <c r="AM61" i="11"/>
  <c r="AN61" i="11"/>
  <c r="AO61" i="11"/>
  <c r="AP61" i="11"/>
  <c r="AQ61" i="11"/>
  <c r="AR61" i="11"/>
  <c r="AS61" i="11"/>
  <c r="AT61" i="11"/>
  <c r="AU61" i="11"/>
  <c r="AV61" i="11"/>
  <c r="AX61" i="11"/>
  <c r="BA61" i="11"/>
  <c r="BB61" i="11"/>
  <c r="BC61" i="11"/>
  <c r="BD61" i="11"/>
  <c r="BE61" i="11"/>
  <c r="AL62" i="11"/>
  <c r="AM62" i="11"/>
  <c r="AN62" i="11"/>
  <c r="AO62" i="11"/>
  <c r="AP62" i="11"/>
  <c r="AQ62" i="11"/>
  <c r="AR62" i="11"/>
  <c r="AS62" i="11"/>
  <c r="AT62" i="11"/>
  <c r="AU62" i="11"/>
  <c r="AV62" i="11"/>
  <c r="AX62" i="11"/>
  <c r="BA62" i="11"/>
  <c r="BB62" i="11"/>
  <c r="BC62" i="11"/>
  <c r="BD62" i="11"/>
  <c r="BE62" i="11"/>
  <c r="AL63" i="11"/>
  <c r="AM63" i="11"/>
  <c r="AN63" i="11"/>
  <c r="AO63" i="11"/>
  <c r="AP63" i="11"/>
  <c r="AQ63" i="11"/>
  <c r="AR63" i="11"/>
  <c r="AS63" i="11"/>
  <c r="AT63" i="11"/>
  <c r="AU63" i="11"/>
  <c r="AV63" i="11"/>
  <c r="AX63" i="11"/>
  <c r="BA63" i="11"/>
  <c r="BB63" i="11"/>
  <c r="BC63" i="11"/>
  <c r="BD63" i="11"/>
  <c r="BE63" i="11"/>
  <c r="AL64" i="11"/>
  <c r="AM64" i="11"/>
  <c r="AN64" i="11"/>
  <c r="AO64" i="11"/>
  <c r="AP64" i="11"/>
  <c r="AQ64" i="11"/>
  <c r="AR64" i="11"/>
  <c r="AS64" i="11"/>
  <c r="AT64" i="11"/>
  <c r="AU64" i="11"/>
  <c r="AV64" i="11"/>
  <c r="AX64" i="11"/>
  <c r="BA64" i="11"/>
  <c r="BB64" i="11"/>
  <c r="BC64" i="11"/>
  <c r="BD64" i="11"/>
  <c r="BE64" i="11"/>
  <c r="BE15" i="11"/>
  <c r="BD15" i="11"/>
  <c r="BC15" i="11"/>
  <c r="BB15" i="11"/>
  <c r="BA15" i="11"/>
  <c r="AX15" i="11"/>
  <c r="AV15" i="11"/>
  <c r="AU15" i="11"/>
  <c r="AT15" i="11"/>
  <c r="AS15" i="11"/>
  <c r="AR15" i="11"/>
  <c r="AQ15" i="11"/>
  <c r="AP15" i="11"/>
  <c r="AO15" i="11"/>
  <c r="AN15" i="11"/>
  <c r="AL15" i="11"/>
  <c r="U16" i="11"/>
  <c r="V16" i="11"/>
  <c r="W16" i="11"/>
  <c r="X16" i="11"/>
  <c r="Y16" i="11"/>
  <c r="Z16" i="11"/>
  <c r="AA16" i="11"/>
  <c r="AC16" i="11"/>
  <c r="AD16" i="11"/>
  <c r="AE16" i="11"/>
  <c r="AF16" i="11"/>
  <c r="AG16" i="11"/>
  <c r="AH16" i="11"/>
  <c r="AI16" i="11"/>
  <c r="AJ16" i="11"/>
  <c r="U17" i="11"/>
  <c r="V17" i="11"/>
  <c r="W17" i="11"/>
  <c r="X17" i="11"/>
  <c r="Y17" i="11"/>
  <c r="Z17" i="11"/>
  <c r="AA17" i="11"/>
  <c r="AC17" i="11"/>
  <c r="AD17" i="11"/>
  <c r="AE17" i="11"/>
  <c r="AF17" i="11"/>
  <c r="AG17" i="11"/>
  <c r="AH17" i="11"/>
  <c r="AI17" i="11"/>
  <c r="AJ17" i="11"/>
  <c r="U18" i="11"/>
  <c r="V18" i="11"/>
  <c r="W18" i="11"/>
  <c r="X18" i="11"/>
  <c r="Y18" i="11"/>
  <c r="Z18" i="11"/>
  <c r="AA18" i="11"/>
  <c r="AC18" i="11"/>
  <c r="AD18" i="11"/>
  <c r="AE18" i="11"/>
  <c r="AF18" i="11"/>
  <c r="AG18" i="11"/>
  <c r="AH18" i="11"/>
  <c r="AI18" i="11"/>
  <c r="AJ18" i="11"/>
  <c r="U19" i="11"/>
  <c r="V19" i="11"/>
  <c r="W19" i="11"/>
  <c r="X19" i="11"/>
  <c r="Y19" i="11"/>
  <c r="Z19" i="11"/>
  <c r="AA19" i="11"/>
  <c r="AC19" i="11"/>
  <c r="AD19" i="11"/>
  <c r="AE19" i="11"/>
  <c r="AF19" i="11"/>
  <c r="AG19" i="11"/>
  <c r="AH19" i="11"/>
  <c r="AI19" i="11"/>
  <c r="AJ19" i="11"/>
  <c r="U20" i="11"/>
  <c r="V20" i="11"/>
  <c r="W20" i="11"/>
  <c r="X20" i="11"/>
  <c r="Y20" i="11"/>
  <c r="Z20" i="11"/>
  <c r="AA20" i="11"/>
  <c r="AC20" i="11"/>
  <c r="AD20" i="11"/>
  <c r="AE20" i="11"/>
  <c r="AF20" i="11"/>
  <c r="AG20" i="11"/>
  <c r="AH20" i="11"/>
  <c r="AI20" i="11"/>
  <c r="AJ20" i="11"/>
  <c r="U21" i="11"/>
  <c r="V21" i="11"/>
  <c r="W21" i="11"/>
  <c r="X21" i="11"/>
  <c r="Y21" i="11"/>
  <c r="Z21" i="11"/>
  <c r="AA21" i="11"/>
  <c r="AC21" i="11"/>
  <c r="AD21" i="11"/>
  <c r="AE21" i="11"/>
  <c r="AF21" i="11"/>
  <c r="AG21" i="11"/>
  <c r="AH21" i="11"/>
  <c r="AI21" i="11"/>
  <c r="AJ21" i="11"/>
  <c r="U22" i="11"/>
  <c r="V22" i="11"/>
  <c r="W22" i="11"/>
  <c r="X22" i="11"/>
  <c r="Y22" i="11"/>
  <c r="Z22" i="11"/>
  <c r="AA22" i="11"/>
  <c r="AC22" i="11"/>
  <c r="AD22" i="11"/>
  <c r="AE22" i="11"/>
  <c r="AF22" i="11"/>
  <c r="AG22" i="11"/>
  <c r="AH22" i="11"/>
  <c r="AI22" i="11"/>
  <c r="AJ22" i="11"/>
  <c r="U23" i="11"/>
  <c r="V23" i="11"/>
  <c r="W23" i="11"/>
  <c r="X23" i="11"/>
  <c r="Y23" i="11"/>
  <c r="Z23" i="11"/>
  <c r="AA23" i="11"/>
  <c r="AC23" i="11"/>
  <c r="AD23" i="11"/>
  <c r="AE23" i="11"/>
  <c r="AF23" i="11"/>
  <c r="AG23" i="11"/>
  <c r="AH23" i="11"/>
  <c r="AI23" i="11"/>
  <c r="AJ23" i="11"/>
  <c r="U24" i="11"/>
  <c r="V24" i="11"/>
  <c r="W24" i="11"/>
  <c r="X24" i="11"/>
  <c r="Y24" i="11"/>
  <c r="Z24" i="11"/>
  <c r="AA24" i="11"/>
  <c r="AC24" i="11"/>
  <c r="AD24" i="11"/>
  <c r="AE24" i="11"/>
  <c r="AF24" i="11"/>
  <c r="AG24" i="11"/>
  <c r="AH24" i="11"/>
  <c r="AI24" i="11"/>
  <c r="AJ24" i="11"/>
  <c r="U25" i="11"/>
  <c r="V25" i="11"/>
  <c r="W25" i="11"/>
  <c r="X25" i="11"/>
  <c r="Y25" i="11"/>
  <c r="Z25" i="11"/>
  <c r="AA25" i="11"/>
  <c r="AC25" i="11"/>
  <c r="AD25" i="11"/>
  <c r="AE25" i="11"/>
  <c r="AF25" i="11"/>
  <c r="AG25" i="11"/>
  <c r="AH25" i="11"/>
  <c r="AI25" i="11"/>
  <c r="AJ25" i="11"/>
  <c r="U26" i="11"/>
  <c r="V26" i="11"/>
  <c r="W26" i="11"/>
  <c r="X26" i="11"/>
  <c r="Y26" i="11"/>
  <c r="Z26" i="11"/>
  <c r="AA26" i="11"/>
  <c r="AC26" i="11"/>
  <c r="AD26" i="11"/>
  <c r="AE26" i="11"/>
  <c r="AF26" i="11"/>
  <c r="AG26" i="11"/>
  <c r="AH26" i="11"/>
  <c r="AI26" i="11"/>
  <c r="AJ26" i="11"/>
  <c r="U27" i="11"/>
  <c r="V27" i="11"/>
  <c r="W27" i="11"/>
  <c r="X27" i="11"/>
  <c r="Y27" i="11"/>
  <c r="Z27" i="11"/>
  <c r="AA27" i="11"/>
  <c r="AC27" i="11"/>
  <c r="AD27" i="11"/>
  <c r="AE27" i="11"/>
  <c r="AF27" i="11"/>
  <c r="AG27" i="11"/>
  <c r="AH27" i="11"/>
  <c r="AI27" i="11"/>
  <c r="AJ27" i="11"/>
  <c r="U28" i="11"/>
  <c r="V28" i="11"/>
  <c r="W28" i="11"/>
  <c r="X28" i="11"/>
  <c r="Y28" i="11"/>
  <c r="Z28" i="11"/>
  <c r="AA28" i="11"/>
  <c r="AC28" i="11"/>
  <c r="AD28" i="11"/>
  <c r="AE28" i="11"/>
  <c r="AF28" i="11"/>
  <c r="AG28" i="11"/>
  <c r="AH28" i="11"/>
  <c r="AI28" i="11"/>
  <c r="AJ28" i="11"/>
  <c r="U29" i="11"/>
  <c r="V29" i="11"/>
  <c r="W29" i="11"/>
  <c r="X29" i="11"/>
  <c r="Y29" i="11"/>
  <c r="Z29" i="11"/>
  <c r="AA29" i="11"/>
  <c r="AC29" i="11"/>
  <c r="AD29" i="11"/>
  <c r="AE29" i="11"/>
  <c r="AF29" i="11"/>
  <c r="AG29" i="11"/>
  <c r="AH29" i="11"/>
  <c r="AI29" i="11"/>
  <c r="AJ29" i="11"/>
  <c r="U30" i="11"/>
  <c r="V30" i="11"/>
  <c r="W30" i="11"/>
  <c r="X30" i="11"/>
  <c r="Y30" i="11"/>
  <c r="Z30" i="11"/>
  <c r="AA30" i="11"/>
  <c r="AC30" i="11"/>
  <c r="AD30" i="11"/>
  <c r="AE30" i="11"/>
  <c r="AF30" i="11"/>
  <c r="AG30" i="11"/>
  <c r="AH30" i="11"/>
  <c r="AI30" i="11"/>
  <c r="AJ30" i="11"/>
  <c r="U31" i="11"/>
  <c r="V31" i="11"/>
  <c r="W31" i="11"/>
  <c r="X31" i="11"/>
  <c r="Y31" i="11"/>
  <c r="Z31" i="11"/>
  <c r="AA31" i="11"/>
  <c r="AC31" i="11"/>
  <c r="AD31" i="11"/>
  <c r="AE31" i="11"/>
  <c r="AF31" i="11"/>
  <c r="AG31" i="11"/>
  <c r="AH31" i="11"/>
  <c r="AI31" i="11"/>
  <c r="AJ31" i="11"/>
  <c r="U32" i="11"/>
  <c r="V32" i="11"/>
  <c r="W32" i="11"/>
  <c r="X32" i="11"/>
  <c r="Y32" i="11"/>
  <c r="Z32" i="11"/>
  <c r="AA32" i="11"/>
  <c r="AC32" i="11"/>
  <c r="AD32" i="11"/>
  <c r="AE32" i="11"/>
  <c r="AF32" i="11"/>
  <c r="AG32" i="11"/>
  <c r="AH32" i="11"/>
  <c r="AI32" i="11"/>
  <c r="AJ32" i="11"/>
  <c r="U33" i="11"/>
  <c r="V33" i="11"/>
  <c r="W33" i="11"/>
  <c r="X33" i="11"/>
  <c r="Y33" i="11"/>
  <c r="Z33" i="11"/>
  <c r="AA33" i="11"/>
  <c r="AC33" i="11"/>
  <c r="AD33" i="11"/>
  <c r="AE33" i="11"/>
  <c r="AF33" i="11"/>
  <c r="AG33" i="11"/>
  <c r="AH33" i="11"/>
  <c r="AI33" i="11"/>
  <c r="AJ33" i="11"/>
  <c r="U34" i="11"/>
  <c r="V34" i="11"/>
  <c r="W34" i="11"/>
  <c r="X34" i="11"/>
  <c r="Y34" i="11"/>
  <c r="Z34" i="11"/>
  <c r="AA34" i="11"/>
  <c r="AC34" i="11"/>
  <c r="AD34" i="11"/>
  <c r="AE34" i="11"/>
  <c r="AF34" i="11"/>
  <c r="AG34" i="11"/>
  <c r="AH34" i="11"/>
  <c r="AI34" i="11"/>
  <c r="AJ34" i="11"/>
  <c r="U35" i="11"/>
  <c r="V35" i="11"/>
  <c r="W35" i="11"/>
  <c r="X35" i="11"/>
  <c r="Y35" i="11"/>
  <c r="Z35" i="11"/>
  <c r="AA35" i="11"/>
  <c r="AC35" i="11"/>
  <c r="AD35" i="11"/>
  <c r="AE35" i="11"/>
  <c r="AF35" i="11"/>
  <c r="AG35" i="11"/>
  <c r="AH35" i="11"/>
  <c r="AI35" i="11"/>
  <c r="AJ35" i="11"/>
  <c r="U36" i="11"/>
  <c r="V36" i="11"/>
  <c r="W36" i="11"/>
  <c r="X36" i="11"/>
  <c r="Y36" i="11"/>
  <c r="Z36" i="11"/>
  <c r="AA36" i="11"/>
  <c r="AC36" i="11"/>
  <c r="AD36" i="11"/>
  <c r="AE36" i="11"/>
  <c r="AF36" i="11"/>
  <c r="AG36" i="11"/>
  <c r="AH36" i="11"/>
  <c r="AI36" i="11"/>
  <c r="AJ36" i="11"/>
  <c r="U37" i="11"/>
  <c r="V37" i="11"/>
  <c r="W37" i="11"/>
  <c r="X37" i="11"/>
  <c r="Y37" i="11"/>
  <c r="Z37" i="11"/>
  <c r="AA37" i="11"/>
  <c r="AC37" i="11"/>
  <c r="AD37" i="11"/>
  <c r="AE37" i="11"/>
  <c r="AF37" i="11"/>
  <c r="AG37" i="11"/>
  <c r="AH37" i="11"/>
  <c r="AI37" i="11"/>
  <c r="AJ37" i="11"/>
  <c r="U38" i="11"/>
  <c r="V38" i="11"/>
  <c r="W38" i="11"/>
  <c r="X38" i="11"/>
  <c r="Y38" i="11"/>
  <c r="Z38" i="11"/>
  <c r="AA38" i="11"/>
  <c r="AC38" i="11"/>
  <c r="AD38" i="11"/>
  <c r="AE38" i="11"/>
  <c r="AF38" i="11"/>
  <c r="AG38" i="11"/>
  <c r="AH38" i="11"/>
  <c r="AI38" i="11"/>
  <c r="AJ38" i="11"/>
  <c r="U39" i="11"/>
  <c r="V39" i="11"/>
  <c r="W39" i="11"/>
  <c r="X39" i="11"/>
  <c r="Y39" i="11"/>
  <c r="Z39" i="11"/>
  <c r="AA39" i="11"/>
  <c r="AC39" i="11"/>
  <c r="AD39" i="11"/>
  <c r="AE39" i="11"/>
  <c r="AF39" i="11"/>
  <c r="AG39" i="11"/>
  <c r="AH39" i="11"/>
  <c r="AI39" i="11"/>
  <c r="AJ39" i="11"/>
  <c r="U40" i="11"/>
  <c r="V40" i="11"/>
  <c r="W40" i="11"/>
  <c r="X40" i="11"/>
  <c r="Y40" i="11"/>
  <c r="Z40" i="11"/>
  <c r="AA40" i="11"/>
  <c r="AC40" i="11"/>
  <c r="AD40" i="11"/>
  <c r="AE40" i="11"/>
  <c r="AF40" i="11"/>
  <c r="AG40" i="11"/>
  <c r="AH40" i="11"/>
  <c r="AI40" i="11"/>
  <c r="AJ40" i="11"/>
  <c r="U41" i="11"/>
  <c r="V41" i="11"/>
  <c r="W41" i="11"/>
  <c r="X41" i="11"/>
  <c r="Y41" i="11"/>
  <c r="Z41" i="11"/>
  <c r="AA41" i="11"/>
  <c r="AC41" i="11"/>
  <c r="AD41" i="11"/>
  <c r="AE41" i="11"/>
  <c r="AF41" i="11"/>
  <c r="AG41" i="11"/>
  <c r="AH41" i="11"/>
  <c r="AI41" i="11"/>
  <c r="AJ41" i="11"/>
  <c r="U42" i="11"/>
  <c r="V42" i="11"/>
  <c r="W42" i="11"/>
  <c r="X42" i="11"/>
  <c r="Y42" i="11"/>
  <c r="Z42" i="11"/>
  <c r="AA42" i="11"/>
  <c r="AC42" i="11"/>
  <c r="AD42" i="11"/>
  <c r="AE42" i="11"/>
  <c r="AF42" i="11"/>
  <c r="AG42" i="11"/>
  <c r="AH42" i="11"/>
  <c r="AI42" i="11"/>
  <c r="AJ42" i="11"/>
  <c r="U43" i="11"/>
  <c r="V43" i="11"/>
  <c r="W43" i="11"/>
  <c r="X43" i="11"/>
  <c r="Y43" i="11"/>
  <c r="Z43" i="11"/>
  <c r="AA43" i="11"/>
  <c r="AC43" i="11"/>
  <c r="AD43" i="11"/>
  <c r="AE43" i="11"/>
  <c r="AF43" i="11"/>
  <c r="AG43" i="11"/>
  <c r="AH43" i="11"/>
  <c r="AI43" i="11"/>
  <c r="AJ43" i="11"/>
  <c r="U44" i="11"/>
  <c r="V44" i="11"/>
  <c r="W44" i="11"/>
  <c r="X44" i="11"/>
  <c r="Y44" i="11"/>
  <c r="Z44" i="11"/>
  <c r="AA44" i="11"/>
  <c r="AC44" i="11"/>
  <c r="AD44" i="11"/>
  <c r="AE44" i="11"/>
  <c r="AF44" i="11"/>
  <c r="AG44" i="11"/>
  <c r="AH44" i="11"/>
  <c r="AI44" i="11"/>
  <c r="AJ44" i="11"/>
  <c r="U45" i="11"/>
  <c r="V45" i="11"/>
  <c r="W45" i="11"/>
  <c r="X45" i="11"/>
  <c r="Y45" i="11"/>
  <c r="Z45" i="11"/>
  <c r="AA45" i="11"/>
  <c r="AC45" i="11"/>
  <c r="AD45" i="11"/>
  <c r="AE45" i="11"/>
  <c r="AF45" i="11"/>
  <c r="AG45" i="11"/>
  <c r="AH45" i="11"/>
  <c r="AI45" i="11"/>
  <c r="AJ45" i="11"/>
  <c r="U46" i="11"/>
  <c r="V46" i="11"/>
  <c r="W46" i="11"/>
  <c r="X46" i="11"/>
  <c r="Y46" i="11"/>
  <c r="Z46" i="11"/>
  <c r="AA46" i="11"/>
  <c r="AC46" i="11"/>
  <c r="AD46" i="11"/>
  <c r="AE46" i="11"/>
  <c r="AF46" i="11"/>
  <c r="AG46" i="11"/>
  <c r="AH46" i="11"/>
  <c r="AI46" i="11"/>
  <c r="AJ46" i="11"/>
  <c r="U47" i="11"/>
  <c r="V47" i="11"/>
  <c r="W47" i="11"/>
  <c r="X47" i="11"/>
  <c r="Y47" i="11"/>
  <c r="Z47" i="11"/>
  <c r="AA47" i="11"/>
  <c r="AC47" i="11"/>
  <c r="AD47" i="11"/>
  <c r="AE47" i="11"/>
  <c r="AF47" i="11"/>
  <c r="AG47" i="11"/>
  <c r="AH47" i="11"/>
  <c r="AI47" i="11"/>
  <c r="AJ47" i="11"/>
  <c r="U48" i="11"/>
  <c r="V48" i="11"/>
  <c r="W48" i="11"/>
  <c r="X48" i="11"/>
  <c r="Y48" i="11"/>
  <c r="Z48" i="11"/>
  <c r="AA48" i="11"/>
  <c r="AC48" i="11"/>
  <c r="AD48" i="11"/>
  <c r="AE48" i="11"/>
  <c r="AF48" i="11"/>
  <c r="AG48" i="11"/>
  <c r="AH48" i="11"/>
  <c r="AI48" i="11"/>
  <c r="AJ48" i="11"/>
  <c r="U49" i="11"/>
  <c r="V49" i="11"/>
  <c r="W49" i="11"/>
  <c r="X49" i="11"/>
  <c r="Y49" i="11"/>
  <c r="Z49" i="11"/>
  <c r="AA49" i="11"/>
  <c r="AC49" i="11"/>
  <c r="AD49" i="11"/>
  <c r="AE49" i="11"/>
  <c r="AF49" i="11"/>
  <c r="AG49" i="11"/>
  <c r="AH49" i="11"/>
  <c r="AI49" i="11"/>
  <c r="AJ49" i="11"/>
  <c r="U50" i="11"/>
  <c r="V50" i="11"/>
  <c r="W50" i="11"/>
  <c r="X50" i="11"/>
  <c r="Y50" i="11"/>
  <c r="Z50" i="11"/>
  <c r="AA50" i="11"/>
  <c r="AC50" i="11"/>
  <c r="AD50" i="11"/>
  <c r="AE50" i="11"/>
  <c r="AF50" i="11"/>
  <c r="AG50" i="11"/>
  <c r="AH50" i="11"/>
  <c r="AI50" i="11"/>
  <c r="AJ50" i="11"/>
  <c r="U51" i="11"/>
  <c r="V51" i="11"/>
  <c r="W51" i="11"/>
  <c r="X51" i="11"/>
  <c r="Y51" i="11"/>
  <c r="Z51" i="11"/>
  <c r="AA51" i="11"/>
  <c r="AC51" i="11"/>
  <c r="AD51" i="11"/>
  <c r="AE51" i="11"/>
  <c r="AF51" i="11"/>
  <c r="AG51" i="11"/>
  <c r="AH51" i="11"/>
  <c r="AI51" i="11"/>
  <c r="AJ51" i="11"/>
  <c r="U52" i="11"/>
  <c r="V52" i="11"/>
  <c r="W52" i="11"/>
  <c r="X52" i="11"/>
  <c r="Y52" i="11"/>
  <c r="Z52" i="11"/>
  <c r="AA52" i="11"/>
  <c r="AC52" i="11"/>
  <c r="AD52" i="11"/>
  <c r="AE52" i="11"/>
  <c r="AF52" i="11"/>
  <c r="AG52" i="11"/>
  <c r="AH52" i="11"/>
  <c r="AI52" i="11"/>
  <c r="AJ52" i="11"/>
  <c r="U53" i="11"/>
  <c r="V53" i="11"/>
  <c r="W53" i="11"/>
  <c r="X53" i="11"/>
  <c r="Y53" i="11"/>
  <c r="Z53" i="11"/>
  <c r="AA53" i="11"/>
  <c r="AC53" i="11"/>
  <c r="AD53" i="11"/>
  <c r="AE53" i="11"/>
  <c r="AF53" i="11"/>
  <c r="AG53" i="11"/>
  <c r="AH53" i="11"/>
  <c r="AI53" i="11"/>
  <c r="AJ53" i="11"/>
  <c r="U54" i="11"/>
  <c r="V54" i="11"/>
  <c r="W54" i="11"/>
  <c r="X54" i="11"/>
  <c r="Y54" i="11"/>
  <c r="Z54" i="11"/>
  <c r="AA54" i="11"/>
  <c r="AC54" i="11"/>
  <c r="AD54" i="11"/>
  <c r="AE54" i="11"/>
  <c r="AF54" i="11"/>
  <c r="AG54" i="11"/>
  <c r="AH54" i="11"/>
  <c r="AI54" i="11"/>
  <c r="AJ54" i="11"/>
  <c r="U55" i="11"/>
  <c r="V55" i="11"/>
  <c r="W55" i="11"/>
  <c r="X55" i="11"/>
  <c r="Y55" i="11"/>
  <c r="Z55" i="11"/>
  <c r="AA55" i="11"/>
  <c r="AC55" i="11"/>
  <c r="AD55" i="11"/>
  <c r="AE55" i="11"/>
  <c r="AF55" i="11"/>
  <c r="AG55" i="11"/>
  <c r="AH55" i="11"/>
  <c r="AI55" i="11"/>
  <c r="AJ55" i="11"/>
  <c r="U56" i="11"/>
  <c r="V56" i="11"/>
  <c r="W56" i="11"/>
  <c r="X56" i="11"/>
  <c r="Y56" i="11"/>
  <c r="Z56" i="11"/>
  <c r="AA56" i="11"/>
  <c r="AC56" i="11"/>
  <c r="AD56" i="11"/>
  <c r="AE56" i="11"/>
  <c r="AF56" i="11"/>
  <c r="AG56" i="11"/>
  <c r="AH56" i="11"/>
  <c r="AI56" i="11"/>
  <c r="AJ56" i="11"/>
  <c r="U57" i="11"/>
  <c r="V57" i="11"/>
  <c r="W57" i="11"/>
  <c r="X57" i="11"/>
  <c r="Y57" i="11"/>
  <c r="Z57" i="11"/>
  <c r="AA57" i="11"/>
  <c r="AC57" i="11"/>
  <c r="AD57" i="11"/>
  <c r="AE57" i="11"/>
  <c r="AF57" i="11"/>
  <c r="AG57" i="11"/>
  <c r="AH57" i="11"/>
  <c r="AI57" i="11"/>
  <c r="AJ57" i="11"/>
  <c r="U58" i="11"/>
  <c r="V58" i="11"/>
  <c r="W58" i="11"/>
  <c r="X58" i="11"/>
  <c r="Y58" i="11"/>
  <c r="Z58" i="11"/>
  <c r="AA58" i="11"/>
  <c r="AC58" i="11"/>
  <c r="AD58" i="11"/>
  <c r="AE58" i="11"/>
  <c r="AF58" i="11"/>
  <c r="AG58" i="11"/>
  <c r="AH58" i="11"/>
  <c r="AI58" i="11"/>
  <c r="AJ58" i="11"/>
  <c r="U59" i="11"/>
  <c r="V59" i="11"/>
  <c r="W59" i="11"/>
  <c r="X59" i="11"/>
  <c r="Y59" i="11"/>
  <c r="Z59" i="11"/>
  <c r="AA59" i="11"/>
  <c r="AC59" i="11"/>
  <c r="AD59" i="11"/>
  <c r="AE59" i="11"/>
  <c r="AF59" i="11"/>
  <c r="AG59" i="11"/>
  <c r="AH59" i="11"/>
  <c r="AI59" i="11"/>
  <c r="AJ59" i="11"/>
  <c r="U60" i="11"/>
  <c r="V60" i="11"/>
  <c r="W60" i="11"/>
  <c r="X60" i="11"/>
  <c r="Y60" i="11"/>
  <c r="Z60" i="11"/>
  <c r="AA60" i="11"/>
  <c r="AC60" i="11"/>
  <c r="AD60" i="11"/>
  <c r="AE60" i="11"/>
  <c r="AF60" i="11"/>
  <c r="AG60" i="11"/>
  <c r="AH60" i="11"/>
  <c r="AI60" i="11"/>
  <c r="AJ60" i="11"/>
  <c r="U61" i="11"/>
  <c r="CN61" i="11" s="1"/>
  <c r="V61" i="11"/>
  <c r="W61" i="11"/>
  <c r="X61" i="11"/>
  <c r="Y61" i="11"/>
  <c r="Z61" i="11"/>
  <c r="AA61" i="11"/>
  <c r="AC61" i="11"/>
  <c r="AD61" i="11"/>
  <c r="AE61" i="11"/>
  <c r="AF61" i="11"/>
  <c r="AG61" i="11"/>
  <c r="AH61" i="11"/>
  <c r="AI61" i="11"/>
  <c r="AJ61" i="11"/>
  <c r="U62" i="11"/>
  <c r="V62" i="11"/>
  <c r="W62" i="11"/>
  <c r="CN62" i="11" s="1"/>
  <c r="X62" i="11"/>
  <c r="Y62" i="11"/>
  <c r="Z62" i="11"/>
  <c r="AA62" i="11"/>
  <c r="AC62" i="11"/>
  <c r="AD62" i="11"/>
  <c r="AE62" i="11"/>
  <c r="AF62" i="11"/>
  <c r="AG62" i="11"/>
  <c r="AH62" i="11"/>
  <c r="AI62" i="11"/>
  <c r="AJ62" i="11"/>
  <c r="U63" i="11"/>
  <c r="V63" i="11"/>
  <c r="W63" i="11"/>
  <c r="X63" i="11"/>
  <c r="Y63" i="11"/>
  <c r="CN63" i="11" s="1"/>
  <c r="Z63" i="11"/>
  <c r="AA63" i="11"/>
  <c r="AC63" i="11"/>
  <c r="AD63" i="11"/>
  <c r="AE63" i="11"/>
  <c r="AF63" i="11"/>
  <c r="AG63" i="11"/>
  <c r="AH63" i="11"/>
  <c r="AI63" i="11"/>
  <c r="AJ63" i="11"/>
  <c r="U64" i="11"/>
  <c r="V64" i="11"/>
  <c r="W64" i="11"/>
  <c r="X64" i="11"/>
  <c r="Y64" i="11"/>
  <c r="Z64" i="11"/>
  <c r="AA64" i="11"/>
  <c r="AC64" i="11"/>
  <c r="AD64" i="11"/>
  <c r="AE64" i="11"/>
  <c r="AF64" i="11"/>
  <c r="AG64" i="11"/>
  <c r="AH64" i="11"/>
  <c r="AI64" i="11"/>
  <c r="AJ64" i="11"/>
  <c r="AJ15" i="11"/>
  <c r="AI15" i="11"/>
  <c r="AH15" i="11"/>
  <c r="AG15" i="11"/>
  <c r="AF15" i="11"/>
  <c r="AE15" i="11"/>
  <c r="AC15" i="11"/>
  <c r="AA15" i="11"/>
  <c r="Z15" i="11"/>
  <c r="Y15" i="11"/>
  <c r="X15" i="11"/>
  <c r="AD15" i="11"/>
  <c r="W15" i="11"/>
  <c r="V15" i="11"/>
  <c r="U15" i="11"/>
  <c r="CJ15" i="11"/>
  <c r="AW65" i="11"/>
  <c r="AY65" i="11"/>
  <c r="DA69" i="11"/>
  <c r="DB69" i="11"/>
  <c r="BG65" i="11"/>
  <c r="CV64" i="11"/>
  <c r="CS64" i="11"/>
  <c r="CX64" i="11" s="1"/>
  <c r="CV63" i="11"/>
  <c r="CS63" i="11"/>
  <c r="CX63" i="11" s="1"/>
  <c r="CV62" i="11"/>
  <c r="CS62" i="11"/>
  <c r="CX62" i="11" s="1"/>
  <c r="CV61" i="11"/>
  <c r="CS61" i="11"/>
  <c r="CX61" i="11" s="1"/>
  <c r="CV60" i="11"/>
  <c r="CS60" i="11"/>
  <c r="CX60" i="11" s="1"/>
  <c r="CV59" i="11"/>
  <c r="CS59" i="11"/>
  <c r="CX59" i="11" s="1"/>
  <c r="CV58" i="11"/>
  <c r="CS58" i="11"/>
  <c r="CX58" i="11" s="1"/>
  <c r="CV57" i="11"/>
  <c r="CS57" i="11"/>
  <c r="CX57" i="11" s="1"/>
  <c r="CV56" i="11"/>
  <c r="CS56" i="11"/>
  <c r="CX56" i="11" s="1"/>
  <c r="CV55" i="11"/>
  <c r="CS55" i="11"/>
  <c r="CX55" i="11" s="1"/>
  <c r="CV54" i="11"/>
  <c r="CS54" i="11"/>
  <c r="CX54" i="11" s="1"/>
  <c r="CV53" i="11"/>
  <c r="CS53" i="11"/>
  <c r="CX53" i="11" s="1"/>
  <c r="CV52" i="11"/>
  <c r="CS52" i="11"/>
  <c r="CX52" i="11" s="1"/>
  <c r="CV51" i="11"/>
  <c r="CS51" i="11"/>
  <c r="CX51" i="11" s="1"/>
  <c r="CV50" i="11"/>
  <c r="CS50" i="11"/>
  <c r="CX50" i="11" s="1"/>
  <c r="CV49" i="11"/>
  <c r="CS49" i="11"/>
  <c r="CX49" i="11" s="1"/>
  <c r="CV48" i="11"/>
  <c r="CS48" i="11"/>
  <c r="CX48" i="11" s="1"/>
  <c r="CV47" i="11"/>
  <c r="CS47" i="11"/>
  <c r="CX47" i="11" s="1"/>
  <c r="CV46" i="11"/>
  <c r="CS46" i="11"/>
  <c r="CX46" i="11" s="1"/>
  <c r="CV45" i="11"/>
  <c r="CS45" i="11"/>
  <c r="CX45" i="11" s="1"/>
  <c r="CV44" i="11"/>
  <c r="CS44" i="11"/>
  <c r="CX44" i="11" s="1"/>
  <c r="CV43" i="11"/>
  <c r="CS43" i="11"/>
  <c r="CX43" i="11" s="1"/>
  <c r="CV42" i="11"/>
  <c r="CS42" i="11"/>
  <c r="CX42" i="11" s="1"/>
  <c r="CV41" i="11"/>
  <c r="CS41" i="11"/>
  <c r="CX41" i="11" s="1"/>
  <c r="CV40" i="11"/>
  <c r="CS40" i="11"/>
  <c r="CX40" i="11" s="1"/>
  <c r="CV39" i="11"/>
  <c r="CS39" i="11"/>
  <c r="CX39" i="11" s="1"/>
  <c r="CV38" i="11"/>
  <c r="CS38" i="11"/>
  <c r="CX38" i="11" s="1"/>
  <c r="CV37" i="11"/>
  <c r="CS37" i="11"/>
  <c r="CX37" i="11" s="1"/>
  <c r="CV36" i="11"/>
  <c r="CS36" i="11"/>
  <c r="CX36" i="11" s="1"/>
  <c r="CV35" i="11"/>
  <c r="CS35" i="11"/>
  <c r="CX35" i="11" s="1"/>
  <c r="CV34" i="11"/>
  <c r="CS34" i="11"/>
  <c r="CX34" i="11" s="1"/>
  <c r="CV33" i="11"/>
  <c r="CS33" i="11"/>
  <c r="CX33" i="11" s="1"/>
  <c r="CV32" i="11"/>
  <c r="CS32" i="11"/>
  <c r="CX32" i="11" s="1"/>
  <c r="CV31" i="11"/>
  <c r="CS31" i="11"/>
  <c r="CX31" i="11" s="1"/>
  <c r="CV30" i="11"/>
  <c r="CS30" i="11"/>
  <c r="CX30" i="11" s="1"/>
  <c r="CV29" i="11"/>
  <c r="CS29" i="11"/>
  <c r="CX29" i="11" s="1"/>
  <c r="CV28" i="11"/>
  <c r="CS28" i="11"/>
  <c r="CX28" i="11" s="1"/>
  <c r="CV27" i="11"/>
  <c r="CS27" i="11"/>
  <c r="CX27" i="11" s="1"/>
  <c r="CV26" i="11"/>
  <c r="CS26" i="11"/>
  <c r="CX26" i="11" s="1"/>
  <c r="CV25" i="11"/>
  <c r="CS25" i="11"/>
  <c r="CX25" i="11" s="1"/>
  <c r="CW24" i="11"/>
  <c r="CV24" i="11"/>
  <c r="CS24" i="11"/>
  <c r="CX24" i="11" s="1"/>
  <c r="CW23" i="11"/>
  <c r="CV23" i="11"/>
  <c r="CS23" i="11"/>
  <c r="CX23" i="11" s="1"/>
  <c r="CW22" i="11"/>
  <c r="CV22" i="11"/>
  <c r="CS22" i="11"/>
  <c r="CX22" i="11" s="1"/>
  <c r="CW21" i="11"/>
  <c r="CV21" i="11"/>
  <c r="CS21" i="11"/>
  <c r="CX21" i="11" s="1"/>
  <c r="CW20" i="11"/>
  <c r="CV20" i="11"/>
  <c r="CS20" i="11"/>
  <c r="CX20" i="11" s="1"/>
  <c r="CW19" i="11"/>
  <c r="CV19" i="11"/>
  <c r="CS19" i="11"/>
  <c r="CX19" i="11" s="1"/>
  <c r="CW18" i="11"/>
  <c r="CV18" i="11"/>
  <c r="CS18" i="11"/>
  <c r="CX18" i="11" s="1"/>
  <c r="CW17" i="11"/>
  <c r="CV17" i="11"/>
  <c r="CS17" i="11"/>
  <c r="CX17" i="11" s="1"/>
  <c r="CW16" i="11"/>
  <c r="CV16" i="11"/>
  <c r="CS16" i="11"/>
  <c r="CX16" i="11" s="1"/>
  <c r="CW15" i="11"/>
  <c r="CV15" i="11"/>
  <c r="CS15" i="11"/>
  <c r="CX15" i="11" s="1"/>
  <c r="CN59" i="11" l="1"/>
  <c r="CN56" i="11"/>
  <c r="CN53" i="11"/>
  <c r="CN57" i="11"/>
  <c r="CU57" i="11" s="1"/>
  <c r="CN60" i="11"/>
  <c r="CN55" i="11"/>
  <c r="CN58" i="11"/>
  <c r="CN54" i="11"/>
  <c r="CN52" i="11"/>
  <c r="CN51" i="11"/>
  <c r="CN50" i="11"/>
  <c r="CN48" i="11"/>
  <c r="CN46" i="11"/>
  <c r="CU46" i="11" s="1"/>
  <c r="CN49" i="11"/>
  <c r="CU49" i="11" s="1"/>
  <c r="CN47" i="11"/>
  <c r="CN45" i="11"/>
  <c r="CN44" i="11"/>
  <c r="CN40" i="11"/>
  <c r="CN43" i="11"/>
  <c r="CN39" i="11"/>
  <c r="CN34" i="11"/>
  <c r="CN42" i="11"/>
  <c r="CN38" i="11"/>
  <c r="CN37" i="11"/>
  <c r="CN41" i="11"/>
  <c r="CN20" i="11"/>
  <c r="CN33" i="11"/>
  <c r="CU33" i="11" s="1"/>
  <c r="CN36" i="11"/>
  <c r="CN31" i="11"/>
  <c r="CN32" i="11"/>
  <c r="CU32" i="11" s="1"/>
  <c r="CN21" i="11"/>
  <c r="CU21" i="11" s="1"/>
  <c r="CN28" i="11"/>
  <c r="CN30" i="11"/>
  <c r="CN22" i="11"/>
  <c r="CU22" i="11" s="1"/>
  <c r="CN24" i="11"/>
  <c r="CN29" i="11"/>
  <c r="CN25" i="11"/>
  <c r="CN26" i="11"/>
  <c r="CN35" i="11"/>
  <c r="CN27" i="11"/>
  <c r="CN23" i="11"/>
  <c r="CN19" i="11"/>
  <c r="CU19" i="11" s="1"/>
  <c r="CN18" i="11"/>
  <c r="CN17" i="11"/>
  <c r="CN16" i="11"/>
  <c r="CU16" i="11" s="1"/>
  <c r="CN15" i="11"/>
  <c r="CK65" i="11"/>
  <c r="CJ65" i="11"/>
  <c r="CI65" i="11"/>
  <c r="CM65" i="11"/>
  <c r="CZ22" i="11"/>
  <c r="CZ51" i="11"/>
  <c r="CZ52" i="11"/>
  <c r="CZ36" i="11"/>
  <c r="CZ28" i="11"/>
  <c r="CZ64" i="11"/>
  <c r="CZ62" i="11"/>
  <c r="CZ56" i="11"/>
  <c r="CZ54" i="11"/>
  <c r="CZ48" i="11"/>
  <c r="CZ40" i="11"/>
  <c r="CZ32" i="11"/>
  <c r="CZ24" i="11"/>
  <c r="CZ16" i="11"/>
  <c r="CZ63" i="11"/>
  <c r="CZ55" i="11"/>
  <c r="CZ47" i="11"/>
  <c r="CZ39" i="11"/>
  <c r="CZ31" i="11"/>
  <c r="CZ23" i="11"/>
  <c r="CZ61" i="11"/>
  <c r="CZ59" i="11"/>
  <c r="CZ53" i="11"/>
  <c r="CZ45" i="11"/>
  <c r="CZ43" i="11"/>
  <c r="CZ37" i="11"/>
  <c r="CZ35" i="11"/>
  <c r="CZ29" i="11"/>
  <c r="CZ27" i="11"/>
  <c r="CZ21" i="11"/>
  <c r="CZ19" i="11"/>
  <c r="CZ44" i="11"/>
  <c r="CZ30" i="11"/>
  <c r="CZ20" i="11"/>
  <c r="CZ60" i="11"/>
  <c r="CZ46" i="11"/>
  <c r="CZ58" i="11"/>
  <c r="CZ50" i="11"/>
  <c r="CZ42" i="11"/>
  <c r="CZ34" i="11"/>
  <c r="CZ26" i="11"/>
  <c r="CZ18" i="11"/>
  <c r="CZ38" i="11"/>
  <c r="CZ57" i="11"/>
  <c r="CZ49" i="11"/>
  <c r="CZ41" i="11"/>
  <c r="CZ33" i="11"/>
  <c r="CZ25" i="11"/>
  <c r="CZ17" i="11"/>
  <c r="AT65" i="11"/>
  <c r="BJ65" i="11"/>
  <c r="BK65" i="11"/>
  <c r="BL65" i="11"/>
  <c r="CU43" i="11"/>
  <c r="CU20" i="11"/>
  <c r="BM65" i="11"/>
  <c r="BN65" i="11"/>
  <c r="AX65" i="11"/>
  <c r="AE65" i="11"/>
  <c r="BV65" i="11"/>
  <c r="AA65" i="11"/>
  <c r="AU65" i="11"/>
  <c r="AD65" i="11"/>
  <c r="BQ65" i="11"/>
  <c r="X65" i="11"/>
  <c r="Z65" i="11"/>
  <c r="R40" i="11"/>
  <c r="T40" i="11"/>
  <c r="R55" i="11"/>
  <c r="R37" i="11"/>
  <c r="R29" i="11"/>
  <c r="CQ32" i="11"/>
  <c r="CQ50" i="11"/>
  <c r="T64" i="11"/>
  <c r="CQ45" i="11"/>
  <c r="CQ40" i="11"/>
  <c r="CP55" i="11"/>
  <c r="BD65" i="11"/>
  <c r="T48" i="11"/>
  <c r="BB65" i="11"/>
  <c r="T56" i="11"/>
  <c r="CA65" i="11"/>
  <c r="Y65" i="11"/>
  <c r="AS65" i="11"/>
  <c r="AK65" i="11"/>
  <c r="BR65" i="11"/>
  <c r="CQ56" i="11"/>
  <c r="R51" i="11"/>
  <c r="CQ27" i="11"/>
  <c r="CQ34" i="11"/>
  <c r="CQ35" i="11"/>
  <c r="CQ44" i="11"/>
  <c r="T53" i="11"/>
  <c r="CQ53" i="11"/>
  <c r="CQ59" i="11"/>
  <c r="CQ26" i="11"/>
  <c r="CY28" i="11"/>
  <c r="T29" i="11"/>
  <c r="CP40" i="11"/>
  <c r="T45" i="11"/>
  <c r="CY45" i="11"/>
  <c r="CQ48" i="11"/>
  <c r="T25" i="11"/>
  <c r="T28" i="11"/>
  <c r="T33" i="11"/>
  <c r="CY51" i="11"/>
  <c r="R16" i="11"/>
  <c r="AG65" i="11"/>
  <c r="AO65" i="11"/>
  <c r="AZ65" i="11"/>
  <c r="T36" i="11"/>
  <c r="CY38" i="11"/>
  <c r="CQ52" i="11"/>
  <c r="CQ62" i="11"/>
  <c r="T30" i="11"/>
  <c r="BX65" i="11"/>
  <c r="CF65" i="11"/>
  <c r="CP16" i="11"/>
  <c r="CQ21" i="11"/>
  <c r="CQ25" i="11"/>
  <c r="CQ33" i="11"/>
  <c r="CQ36" i="11"/>
  <c r="CP50" i="11"/>
  <c r="CQ58" i="11"/>
  <c r="T61" i="11"/>
  <c r="CQ61" i="11"/>
  <c r="AI65" i="11"/>
  <c r="AQ65" i="11"/>
  <c r="BY65" i="11"/>
  <c r="CG65" i="11"/>
  <c r="T32" i="11"/>
  <c r="CQ37" i="11"/>
  <c r="CP43" i="11"/>
  <c r="CQ51" i="11"/>
  <c r="CQ57" i="11"/>
  <c r="CQ28" i="11"/>
  <c r="CP29" i="11"/>
  <c r="CQ29" i="11"/>
  <c r="CY37" i="11"/>
  <c r="T41" i="11"/>
  <c r="CQ41" i="11"/>
  <c r="CP47" i="11"/>
  <c r="T59" i="11"/>
  <c r="CQ30" i="11"/>
  <c r="CQ46" i="11"/>
  <c r="CQ60" i="11"/>
  <c r="CQ54" i="11"/>
  <c r="T55" i="11"/>
  <c r="CQ64" i="11"/>
  <c r="CQ39" i="11"/>
  <c r="T38" i="11"/>
  <c r="CQ38" i="11"/>
  <c r="CQ31" i="11"/>
  <c r="CQ22" i="11"/>
  <c r="CQ55" i="11"/>
  <c r="T24" i="11"/>
  <c r="CQ24" i="11"/>
  <c r="CY54" i="11"/>
  <c r="CY58" i="11"/>
  <c r="R44" i="11"/>
  <c r="R30" i="11"/>
  <c r="R63" i="11"/>
  <c r="R18" i="11"/>
  <c r="R39" i="11"/>
  <c r="CY42" i="11"/>
  <c r="CY43" i="11"/>
  <c r="CY44" i="11"/>
  <c r="CY59" i="11"/>
  <c r="CY50" i="11"/>
  <c r="R59" i="11"/>
  <c r="CY29" i="11"/>
  <c r="R43" i="11"/>
  <c r="CY16" i="11"/>
  <c r="CY25" i="11"/>
  <c r="CY46" i="11"/>
  <c r="CY33" i="11"/>
  <c r="CY55" i="11"/>
  <c r="CY17" i="11"/>
  <c r="R17" i="11"/>
  <c r="AB65" i="11"/>
  <c r="AL65" i="11"/>
  <c r="AV65" i="11"/>
  <c r="BE65" i="11"/>
  <c r="BS65" i="11"/>
  <c r="CB65" i="11"/>
  <c r="CL65" i="11"/>
  <c r="T17" i="11"/>
  <c r="T20" i="11"/>
  <c r="CY20" i="11"/>
  <c r="R20" i="11"/>
  <c r="T22" i="11"/>
  <c r="T34" i="11"/>
  <c r="CP34" i="11"/>
  <c r="V65" i="11"/>
  <c r="AC65" i="11"/>
  <c r="BF65" i="11"/>
  <c r="BT65" i="11"/>
  <c r="CC65" i="11"/>
  <c r="T26" i="11"/>
  <c r="CP26" i="11"/>
  <c r="T35" i="11"/>
  <c r="CY36" i="11"/>
  <c r="CP39" i="11"/>
  <c r="R15" i="11"/>
  <c r="AN65" i="11"/>
  <c r="BH65" i="11"/>
  <c r="BU65" i="11"/>
  <c r="CD65" i="11"/>
  <c r="CQ17" i="11"/>
  <c r="CQ20" i="11"/>
  <c r="T23" i="11"/>
  <c r="T27" i="11"/>
  <c r="CX65" i="11"/>
  <c r="BI65" i="11"/>
  <c r="BW65" i="11"/>
  <c r="CE65" i="11"/>
  <c r="CY15" i="11"/>
  <c r="T19" i="11"/>
  <c r="CY19" i="11"/>
  <c r="R19" i="11"/>
  <c r="R28" i="11"/>
  <c r="R36" i="11"/>
  <c r="T37" i="11"/>
  <c r="AF65" i="11"/>
  <c r="U65" i="11"/>
  <c r="AH65" i="11"/>
  <c r="AP65" i="11"/>
  <c r="BA65" i="11"/>
  <c r="CQ15" i="11"/>
  <c r="T16" i="11"/>
  <c r="T18" i="11"/>
  <c r="CP18" i="11"/>
  <c r="CQ23" i="11"/>
  <c r="T31" i="11"/>
  <c r="CP31" i="11"/>
  <c r="R34" i="11"/>
  <c r="CY34" i="11"/>
  <c r="CY47" i="11"/>
  <c r="R47" i="11"/>
  <c r="CY18" i="11"/>
  <c r="CQ19" i="11"/>
  <c r="T21" i="11"/>
  <c r="CY21" i="11"/>
  <c r="R21" i="11"/>
  <c r="R26" i="11"/>
  <c r="CY26" i="11"/>
  <c r="CP35" i="11"/>
  <c r="R35" i="11"/>
  <c r="CY35" i="11"/>
  <c r="R52" i="11"/>
  <c r="CY52" i="11"/>
  <c r="W65" i="11"/>
  <c r="AJ65" i="11"/>
  <c r="AR65" i="11"/>
  <c r="BC65" i="11"/>
  <c r="BP65" i="11"/>
  <c r="BZ65" i="11"/>
  <c r="CH65" i="11"/>
  <c r="CQ16" i="11"/>
  <c r="CP17" i="11"/>
  <c r="CQ18" i="11"/>
  <c r="CP27" i="11"/>
  <c r="R27" i="11"/>
  <c r="CY27" i="11"/>
  <c r="CP30" i="11"/>
  <c r="T44" i="11"/>
  <c r="CP44" i="11"/>
  <c r="R62" i="11"/>
  <c r="CY62" i="11"/>
  <c r="CP28" i="11"/>
  <c r="T50" i="11"/>
  <c r="T51" i="11"/>
  <c r="CY39" i="11"/>
  <c r="CP41" i="11"/>
  <c r="CQ42" i="11"/>
  <c r="T47" i="11"/>
  <c r="T63" i="11"/>
  <c r="CY63" i="11"/>
  <c r="R41" i="11"/>
  <c r="CY41" i="11"/>
  <c r="CP45" i="11"/>
  <c r="CP51" i="11"/>
  <c r="R60" i="11"/>
  <c r="CY60" i="11"/>
  <c r="CY61" i="11"/>
  <c r="R61" i="11"/>
  <c r="CP19" i="11"/>
  <c r="CP20" i="11"/>
  <c r="CP21" i="11"/>
  <c r="R22" i="11"/>
  <c r="CP22" i="11"/>
  <c r="CY22" i="11"/>
  <c r="R23" i="11"/>
  <c r="CP23" i="11"/>
  <c r="CY23" i="11"/>
  <c r="R24" i="11"/>
  <c r="CP24" i="11"/>
  <c r="CY24" i="11"/>
  <c r="R25" i="11"/>
  <c r="CP25" i="11"/>
  <c r="CY32" i="11"/>
  <c r="R33" i="11"/>
  <c r="CP33" i="11"/>
  <c r="CP38" i="11"/>
  <c r="CY40" i="11"/>
  <c r="CQ47" i="11"/>
  <c r="R48" i="11"/>
  <c r="CY48" i="11"/>
  <c r="T52" i="11"/>
  <c r="CP52" i="11"/>
  <c r="CQ63" i="11"/>
  <c r="CY31" i="11"/>
  <c r="R32" i="11"/>
  <c r="CP32" i="11"/>
  <c r="T43" i="11"/>
  <c r="R45" i="11"/>
  <c r="T49" i="11"/>
  <c r="CP49" i="11"/>
  <c r="R49" i="11"/>
  <c r="CY49" i="11"/>
  <c r="T57" i="11"/>
  <c r="CP57" i="11"/>
  <c r="CP58" i="11"/>
  <c r="CY30" i="11"/>
  <c r="R31" i="11"/>
  <c r="CP36" i="11"/>
  <c r="R38" i="11"/>
  <c r="T39" i="11"/>
  <c r="CP46" i="11"/>
  <c r="T46" i="11"/>
  <c r="CY53" i="11"/>
  <c r="CP54" i="11"/>
  <c r="T58" i="11"/>
  <c r="CP37" i="11"/>
  <c r="T42" i="11"/>
  <c r="R42" i="11"/>
  <c r="CQ43" i="11"/>
  <c r="CQ49" i="11"/>
  <c r="R53" i="11"/>
  <c r="T60" i="11"/>
  <c r="CP53" i="11"/>
  <c r="T54" i="11"/>
  <c r="T62" i="11"/>
  <c r="CP42" i="11"/>
  <c r="R50" i="11"/>
  <c r="CY57" i="11"/>
  <c r="R58" i="11"/>
  <c r="CY56" i="11"/>
  <c r="R57" i="11"/>
  <c r="CY64" i="11"/>
  <c r="CP48" i="11"/>
  <c r="R56" i="11"/>
  <c r="CP56" i="11"/>
  <c r="R64" i="11"/>
  <c r="R46" i="11"/>
  <c r="R54" i="11"/>
  <c r="DG57" i="11" l="1"/>
  <c r="DO57" i="11"/>
  <c r="DH57" i="11"/>
  <c r="DI57" i="11"/>
  <c r="DJ57" i="11"/>
  <c r="DK57" i="11"/>
  <c r="DL57" i="11"/>
  <c r="DM57" i="11"/>
  <c r="DN57" i="11"/>
  <c r="DJ49" i="11"/>
  <c r="DG49" i="11"/>
  <c r="DO49" i="11"/>
  <c r="DI49" i="11"/>
  <c r="DK49" i="11"/>
  <c r="DL49" i="11"/>
  <c r="DH49" i="11"/>
  <c r="DM49" i="11"/>
  <c r="DN49" i="11"/>
  <c r="DM46" i="11"/>
  <c r="DN46" i="11"/>
  <c r="DI46" i="11"/>
  <c r="DK46" i="11"/>
  <c r="DL46" i="11"/>
  <c r="DG46" i="11"/>
  <c r="DO46" i="11"/>
  <c r="DJ46" i="11"/>
  <c r="DH46" i="11"/>
  <c r="CT43" i="11"/>
  <c r="DG43" i="11"/>
  <c r="DO43" i="11"/>
  <c r="DH43" i="11"/>
  <c r="DI43" i="11"/>
  <c r="DJ43" i="11"/>
  <c r="DK43" i="11"/>
  <c r="DL43" i="11"/>
  <c r="DM43" i="11"/>
  <c r="DN43" i="11"/>
  <c r="DG22" i="11"/>
  <c r="DO22" i="11"/>
  <c r="DM22" i="11"/>
  <c r="DH22" i="11"/>
  <c r="DL22" i="11"/>
  <c r="DI22" i="11"/>
  <c r="DN22" i="11"/>
  <c r="DJ22" i="11"/>
  <c r="DK22" i="11"/>
  <c r="DJ19" i="11"/>
  <c r="DH19" i="11"/>
  <c r="DK19" i="11"/>
  <c r="DG19" i="11"/>
  <c r="DO19" i="11"/>
  <c r="DL19" i="11"/>
  <c r="DI19" i="11"/>
  <c r="DM19" i="11"/>
  <c r="DN19" i="11"/>
  <c r="DM16" i="11"/>
  <c r="DN16" i="11"/>
  <c r="DI16" i="11"/>
  <c r="DK16" i="11"/>
  <c r="DG16" i="11"/>
  <c r="DO16" i="11"/>
  <c r="DH16" i="11"/>
  <c r="DJ16" i="11"/>
  <c r="DL16" i="11"/>
  <c r="DI20" i="11"/>
  <c r="DG20" i="11"/>
  <c r="DO20" i="11"/>
  <c r="DJ20" i="11"/>
  <c r="DN20" i="11"/>
  <c r="DK20" i="11"/>
  <c r="DH20" i="11"/>
  <c r="DL20" i="11"/>
  <c r="DM20" i="11"/>
  <c r="DM32" i="11"/>
  <c r="DK32" i="11"/>
  <c r="DN32" i="11"/>
  <c r="DJ32" i="11"/>
  <c r="DG32" i="11"/>
  <c r="DO32" i="11"/>
  <c r="DL32" i="11"/>
  <c r="DH32" i="11"/>
  <c r="DI32" i="11"/>
  <c r="DL33" i="11"/>
  <c r="DJ33" i="11"/>
  <c r="DM33" i="11"/>
  <c r="DI33" i="11"/>
  <c r="DN33" i="11"/>
  <c r="DK33" i="11"/>
  <c r="DG33" i="11"/>
  <c r="DO33" i="11"/>
  <c r="DH33" i="11"/>
  <c r="DH21" i="11"/>
  <c r="DN21" i="11"/>
  <c r="DI21" i="11"/>
  <c r="DM21" i="11"/>
  <c r="DJ21" i="11"/>
  <c r="DG21" i="11"/>
  <c r="DO21" i="11"/>
  <c r="DK21" i="11"/>
  <c r="DL21" i="11"/>
  <c r="CT46" i="11"/>
  <c r="CT49" i="11"/>
  <c r="CT32" i="11"/>
  <c r="CT57" i="11"/>
  <c r="CT33" i="11"/>
  <c r="CU41" i="11"/>
  <c r="CU44" i="11"/>
  <c r="CU64" i="11"/>
  <c r="DA64" i="11" s="1"/>
  <c r="CU35" i="11"/>
  <c r="CU30" i="11"/>
  <c r="CU63" i="11"/>
  <c r="CU38" i="11"/>
  <c r="CU36" i="11"/>
  <c r="CU24" i="11"/>
  <c r="CU31" i="11"/>
  <c r="CU45" i="11"/>
  <c r="CU56" i="11"/>
  <c r="CU27" i="11"/>
  <c r="CU47" i="11"/>
  <c r="CU61" i="11"/>
  <c r="CU60" i="11"/>
  <c r="CU26" i="11"/>
  <c r="CU28" i="11"/>
  <c r="CU50" i="11"/>
  <c r="CU39" i="11"/>
  <c r="CU53" i="11"/>
  <c r="CU58" i="11"/>
  <c r="CU52" i="11"/>
  <c r="CU55" i="11"/>
  <c r="CU25" i="11"/>
  <c r="CU51" i="11"/>
  <c r="CU54" i="11"/>
  <c r="CU29" i="11"/>
  <c r="CU34" i="11"/>
  <c r="CU40" i="11"/>
  <c r="CU23" i="11"/>
  <c r="CU59" i="11"/>
  <c r="CU62" i="11"/>
  <c r="CU37" i="11"/>
  <c r="CU42" i="11"/>
  <c r="CU48" i="11"/>
  <c r="CU18" i="11"/>
  <c r="DB49" i="11"/>
  <c r="DA49" i="11"/>
  <c r="DB33" i="11"/>
  <c r="DA33" i="11"/>
  <c r="DA22" i="11"/>
  <c r="DB22" i="11"/>
  <c r="DB43" i="11"/>
  <c r="DA43" i="11"/>
  <c r="DB21" i="11"/>
  <c r="DA21" i="11"/>
  <c r="DB19" i="11"/>
  <c r="DA19" i="11"/>
  <c r="DA20" i="11"/>
  <c r="DB20" i="11"/>
  <c r="DA16" i="11"/>
  <c r="DB16" i="11"/>
  <c r="DA32" i="11"/>
  <c r="DB32" i="11"/>
  <c r="DB57" i="11"/>
  <c r="DA57" i="11"/>
  <c r="DA46" i="11"/>
  <c r="DB46" i="11"/>
  <c r="CT22" i="11"/>
  <c r="CT21" i="11"/>
  <c r="CT20" i="11"/>
  <c r="CT19" i="11"/>
  <c r="CT16" i="11"/>
  <c r="CR38" i="11"/>
  <c r="CR32" i="11"/>
  <c r="CR27" i="11"/>
  <c r="CR45" i="11"/>
  <c r="CR50" i="11"/>
  <c r="CR35" i="11"/>
  <c r="CR48" i="11"/>
  <c r="CR55" i="11"/>
  <c r="CR23" i="11"/>
  <c r="CR51" i="11"/>
  <c r="CR28" i="11"/>
  <c r="CR44" i="11"/>
  <c r="CR16" i="11"/>
  <c r="CR26" i="11"/>
  <c r="CR40" i="11"/>
  <c r="CR30" i="11"/>
  <c r="CR52" i="11"/>
  <c r="CR53" i="11"/>
  <c r="CR46" i="11"/>
  <c r="CR47" i="11"/>
  <c r="CR33" i="11"/>
  <c r="CR41" i="11"/>
  <c r="CR36" i="11"/>
  <c r="CR43" i="11"/>
  <c r="CR34" i="11"/>
  <c r="CR37" i="11"/>
  <c r="CR58" i="11"/>
  <c r="CR56" i="11"/>
  <c r="CR54" i="11"/>
  <c r="CR39" i="11"/>
  <c r="CR49" i="11"/>
  <c r="CR25" i="11"/>
  <c r="CR20" i="11"/>
  <c r="CR42" i="11"/>
  <c r="CR22" i="11"/>
  <c r="CR29" i="11"/>
  <c r="CR57" i="11"/>
  <c r="CR21" i="11"/>
  <c r="CR24" i="11"/>
  <c r="CR31" i="11"/>
  <c r="CR17" i="11"/>
  <c r="CR19" i="11"/>
  <c r="CY65" i="11"/>
  <c r="CR18" i="11"/>
  <c r="DB61" i="11" l="1"/>
  <c r="DG61" i="11"/>
  <c r="DO61" i="11"/>
  <c r="DN61" i="11"/>
  <c r="DH61" i="11"/>
  <c r="DM61" i="11"/>
  <c r="DI61" i="11"/>
  <c r="DJ61" i="11"/>
  <c r="DK61" i="11"/>
  <c r="DL61" i="11"/>
  <c r="CT63" i="11"/>
  <c r="DM63" i="11"/>
  <c r="DJ63" i="11"/>
  <c r="DN63" i="11"/>
  <c r="DL63" i="11"/>
  <c r="DG63" i="11"/>
  <c r="DO63" i="11"/>
  <c r="DK63" i="11"/>
  <c r="DH63" i="11"/>
  <c r="DI63" i="11"/>
  <c r="CT62" i="11"/>
  <c r="DN62" i="11"/>
  <c r="DG62" i="11"/>
  <c r="DO62" i="11"/>
  <c r="DH62" i="11"/>
  <c r="DJ62" i="11"/>
  <c r="DK62" i="11"/>
  <c r="DI62" i="11"/>
  <c r="DL62" i="11"/>
  <c r="DM62" i="11"/>
  <c r="DB60" i="11"/>
  <c r="DG60" i="11"/>
  <c r="DO60" i="11"/>
  <c r="DH60" i="11"/>
  <c r="DI60" i="11"/>
  <c r="DJ60" i="11"/>
  <c r="DK60" i="11"/>
  <c r="DL60" i="11"/>
  <c r="DM60" i="11"/>
  <c r="DN60" i="11"/>
  <c r="DA59" i="11"/>
  <c r="DG59" i="11"/>
  <c r="DH59" i="11"/>
  <c r="DI59" i="11"/>
  <c r="DJ59" i="11"/>
  <c r="DK59" i="11"/>
  <c r="DL59" i="11"/>
  <c r="DM59" i="11"/>
  <c r="DN59" i="11"/>
  <c r="DO59" i="11"/>
  <c r="CT58" i="11"/>
  <c r="DG58" i="11"/>
  <c r="DO58" i="11"/>
  <c r="DH58" i="11"/>
  <c r="DI58" i="11"/>
  <c r="DJ58" i="11"/>
  <c r="DK58" i="11"/>
  <c r="DL58" i="11"/>
  <c r="DM58" i="11"/>
  <c r="DN58" i="11"/>
  <c r="DA56" i="11"/>
  <c r="DG56" i="11"/>
  <c r="DO56" i="11"/>
  <c r="DH56" i="11"/>
  <c r="DI56" i="11"/>
  <c r="DJ56" i="11"/>
  <c r="DM56" i="11"/>
  <c r="DN56" i="11"/>
  <c r="DK56" i="11"/>
  <c r="DL56" i="11"/>
  <c r="DB55" i="11"/>
  <c r="DG55" i="11"/>
  <c r="DO55" i="11"/>
  <c r="DK55" i="11"/>
  <c r="DL55" i="11"/>
  <c r="DM55" i="11"/>
  <c r="DN55" i="11"/>
  <c r="DH55" i="11"/>
  <c r="DI55" i="11"/>
  <c r="DJ55" i="11"/>
  <c r="CT54" i="11"/>
  <c r="DG54" i="11"/>
  <c r="DO54" i="11"/>
  <c r="DH54" i="11"/>
  <c r="DI54" i="11"/>
  <c r="DK54" i="11"/>
  <c r="DL54" i="11"/>
  <c r="DM54" i="11"/>
  <c r="DN54" i="11"/>
  <c r="DJ54" i="11"/>
  <c r="CT53" i="11"/>
  <c r="DG53" i="11"/>
  <c r="DO53" i="11"/>
  <c r="DH53" i="11"/>
  <c r="DI53" i="11"/>
  <c r="DJ53" i="11"/>
  <c r="DK53" i="11"/>
  <c r="DL53" i="11"/>
  <c r="DM53" i="11"/>
  <c r="DN53" i="11"/>
  <c r="CT52" i="11"/>
  <c r="DG52" i="11"/>
  <c r="DO52" i="11"/>
  <c r="DH52" i="11"/>
  <c r="DI52" i="11"/>
  <c r="DJ52" i="11"/>
  <c r="DK52" i="11"/>
  <c r="DL52" i="11"/>
  <c r="DM52" i="11"/>
  <c r="DN52" i="11"/>
  <c r="CT51" i="11"/>
  <c r="DG51" i="11"/>
  <c r="DO51" i="11"/>
  <c r="DH51" i="11"/>
  <c r="DI51" i="11"/>
  <c r="DJ51" i="11"/>
  <c r="DK51" i="11"/>
  <c r="DL51" i="11"/>
  <c r="DM51" i="11"/>
  <c r="DN51" i="11"/>
  <c r="DB50" i="11"/>
  <c r="DG50" i="11"/>
  <c r="DO50" i="11"/>
  <c r="DH50" i="11"/>
  <c r="DI50" i="11"/>
  <c r="DJ50" i="11"/>
  <c r="DK50" i="11"/>
  <c r="DL50" i="11"/>
  <c r="DM50" i="11"/>
  <c r="DN50" i="11"/>
  <c r="CT47" i="11"/>
  <c r="DL47" i="11"/>
  <c r="DH47" i="11"/>
  <c r="DJ47" i="11"/>
  <c r="DK47" i="11"/>
  <c r="DM47" i="11"/>
  <c r="DI47" i="11"/>
  <c r="DN47" i="11"/>
  <c r="DG47" i="11"/>
  <c r="DO47" i="11"/>
  <c r="CT45" i="11"/>
  <c r="DN45" i="11"/>
  <c r="DG45" i="11"/>
  <c r="DO45" i="11"/>
  <c r="DH45" i="11"/>
  <c r="DJ45" i="11"/>
  <c r="DL45" i="11"/>
  <c r="DM45" i="11"/>
  <c r="DI45" i="11"/>
  <c r="DK45" i="11"/>
  <c r="DA48" i="11"/>
  <c r="DK48" i="11"/>
  <c r="DH48" i="11"/>
  <c r="DJ48" i="11"/>
  <c r="DL48" i="11"/>
  <c r="DM48" i="11"/>
  <c r="DI48" i="11"/>
  <c r="DN48" i="11"/>
  <c r="DG48" i="11"/>
  <c r="DO48" i="11"/>
  <c r="CT44" i="11"/>
  <c r="DG44" i="11"/>
  <c r="DO44" i="11"/>
  <c r="DL44" i="11"/>
  <c r="DN44" i="11"/>
  <c r="DH44" i="11"/>
  <c r="DI44" i="11"/>
  <c r="DJ44" i="11"/>
  <c r="DK44" i="11"/>
  <c r="DM44" i="11"/>
  <c r="CT40" i="11"/>
  <c r="DN40" i="11"/>
  <c r="DK40" i="11"/>
  <c r="DL40" i="11"/>
  <c r="DM40" i="11"/>
  <c r="DG40" i="11"/>
  <c r="DO40" i="11"/>
  <c r="DH40" i="11"/>
  <c r="DJ40" i="11"/>
  <c r="DI40" i="11"/>
  <c r="DA39" i="11"/>
  <c r="DG39" i="11"/>
  <c r="DO39" i="11"/>
  <c r="DH39" i="11"/>
  <c r="DI39" i="11"/>
  <c r="DJ39" i="11"/>
  <c r="DK39" i="11"/>
  <c r="DL39" i="11"/>
  <c r="DM39" i="11"/>
  <c r="DN39" i="11"/>
  <c r="DB42" i="11"/>
  <c r="DM42" i="11"/>
  <c r="DN42" i="11"/>
  <c r="DI42" i="11"/>
  <c r="DJ42" i="11"/>
  <c r="DL42" i="11"/>
  <c r="DG42" i="11"/>
  <c r="DO42" i="11"/>
  <c r="DK42" i="11"/>
  <c r="DH42" i="11"/>
  <c r="CT41" i="11"/>
  <c r="DM41" i="11"/>
  <c r="DN41" i="11"/>
  <c r="DG41" i="11"/>
  <c r="DO41" i="11"/>
  <c r="DH41" i="11"/>
  <c r="DI41" i="11"/>
  <c r="DJ41" i="11"/>
  <c r="DK41" i="11"/>
  <c r="DL41" i="11"/>
  <c r="CT29" i="11"/>
  <c r="DH29" i="11"/>
  <c r="DN29" i="11"/>
  <c r="DI29" i="11"/>
  <c r="DM29" i="11"/>
  <c r="DJ29" i="11"/>
  <c r="DG29" i="11"/>
  <c r="DO29" i="11"/>
  <c r="DK29" i="11"/>
  <c r="DL29" i="11"/>
  <c r="CT37" i="11"/>
  <c r="DH37" i="11"/>
  <c r="DN37" i="11"/>
  <c r="DI37" i="11"/>
  <c r="DM37" i="11"/>
  <c r="DJ37" i="11"/>
  <c r="DG37" i="11"/>
  <c r="DO37" i="11"/>
  <c r="DK37" i="11"/>
  <c r="DL37" i="11"/>
  <c r="CT26" i="11"/>
  <c r="DK26" i="11"/>
  <c r="DI26" i="11"/>
  <c r="DL26" i="11"/>
  <c r="DH26" i="11"/>
  <c r="DM26" i="11"/>
  <c r="DJ26" i="11"/>
  <c r="DN26" i="11"/>
  <c r="DG26" i="11"/>
  <c r="DO26" i="11"/>
  <c r="CT36" i="11"/>
  <c r="DI36" i="11"/>
  <c r="DG36" i="11"/>
  <c r="DO36" i="11"/>
  <c r="DJ36" i="11"/>
  <c r="DN36" i="11"/>
  <c r="DK36" i="11"/>
  <c r="DH36" i="11"/>
  <c r="DL36" i="11"/>
  <c r="DM36" i="11"/>
  <c r="DB28" i="11"/>
  <c r="DI28" i="11"/>
  <c r="DG28" i="11"/>
  <c r="DO28" i="11"/>
  <c r="DJ28" i="11"/>
  <c r="DN28" i="11"/>
  <c r="DK28" i="11"/>
  <c r="DH28" i="11"/>
  <c r="DL28" i="11"/>
  <c r="DM28" i="11"/>
  <c r="CT25" i="11"/>
  <c r="DL25" i="11"/>
  <c r="DJ25" i="11"/>
  <c r="DM25" i="11"/>
  <c r="DI25" i="11"/>
  <c r="DN25" i="11"/>
  <c r="DK25" i="11"/>
  <c r="DG25" i="11"/>
  <c r="DO25" i="11"/>
  <c r="DH25" i="11"/>
  <c r="CT23" i="11"/>
  <c r="DN23" i="11"/>
  <c r="DL23" i="11"/>
  <c r="DG23" i="11"/>
  <c r="DO23" i="11"/>
  <c r="DK23" i="11"/>
  <c r="DH23" i="11"/>
  <c r="DM23" i="11"/>
  <c r="DI23" i="11"/>
  <c r="DJ23" i="11"/>
  <c r="DA38" i="11"/>
  <c r="DG38" i="11"/>
  <c r="DO38" i="11"/>
  <c r="DM38" i="11"/>
  <c r="DH38" i="11"/>
  <c r="DL38" i="11"/>
  <c r="DI38" i="11"/>
  <c r="DN38" i="11"/>
  <c r="DJ38" i="11"/>
  <c r="DK38" i="11"/>
  <c r="CT24" i="11"/>
  <c r="DM24" i="11"/>
  <c r="DK24" i="11"/>
  <c r="DN24" i="11"/>
  <c r="DJ24" i="11"/>
  <c r="DG24" i="11"/>
  <c r="DO24" i="11"/>
  <c r="DL24" i="11"/>
  <c r="DH24" i="11"/>
  <c r="DI24" i="11"/>
  <c r="DB35" i="11"/>
  <c r="DJ35" i="11"/>
  <c r="DH35" i="11"/>
  <c r="DK35" i="11"/>
  <c r="DG35" i="11"/>
  <c r="DO35" i="11"/>
  <c r="DL35" i="11"/>
  <c r="DI35" i="11"/>
  <c r="DM35" i="11"/>
  <c r="DN35" i="11"/>
  <c r="CT31" i="11"/>
  <c r="DN31" i="11"/>
  <c r="DL31" i="11"/>
  <c r="DG31" i="11"/>
  <c r="DO31" i="11"/>
  <c r="DK31" i="11"/>
  <c r="DH31" i="11"/>
  <c r="DM31" i="11"/>
  <c r="DI31" i="11"/>
  <c r="DJ31" i="11"/>
  <c r="DB18" i="11"/>
  <c r="DK18" i="11"/>
  <c r="DI18" i="11"/>
  <c r="DL18" i="11"/>
  <c r="DH18" i="11"/>
  <c r="DM18" i="11"/>
  <c r="DJ18" i="11"/>
  <c r="DN18" i="11"/>
  <c r="DG18" i="11"/>
  <c r="DO18" i="11"/>
  <c r="CT34" i="11"/>
  <c r="DK34" i="11"/>
  <c r="DI34" i="11"/>
  <c r="DL34" i="11"/>
  <c r="DH34" i="11"/>
  <c r="DM34" i="11"/>
  <c r="DJ34" i="11"/>
  <c r="DN34" i="11"/>
  <c r="DG34" i="11"/>
  <c r="DO34" i="11"/>
  <c r="CT27" i="11"/>
  <c r="DJ27" i="11"/>
  <c r="DH27" i="11"/>
  <c r="DK27" i="11"/>
  <c r="DG27" i="11"/>
  <c r="DO27" i="11"/>
  <c r="DL27" i="11"/>
  <c r="DI27" i="11"/>
  <c r="DM27" i="11"/>
  <c r="DN27" i="11"/>
  <c r="CT30" i="11"/>
  <c r="DG30" i="11"/>
  <c r="DO30" i="11"/>
  <c r="DM30" i="11"/>
  <c r="DH30" i="11"/>
  <c r="DL30" i="11"/>
  <c r="DI30" i="11"/>
  <c r="DN30" i="11"/>
  <c r="DJ30" i="11"/>
  <c r="DK30" i="11"/>
  <c r="DB62" i="11"/>
  <c r="DA51" i="11"/>
  <c r="DA44" i="11"/>
  <c r="DA37" i="11"/>
  <c r="DA41" i="11"/>
  <c r="DB41" i="11"/>
  <c r="DA62" i="11"/>
  <c r="DC62" i="11" s="1"/>
  <c r="DE62" i="11" s="1"/>
  <c r="DB51" i="11"/>
  <c r="DB31" i="11"/>
  <c r="DB26" i="11"/>
  <c r="DA42" i="11"/>
  <c r="DB44" i="11"/>
  <c r="DA31" i="11"/>
  <c r="DA28" i="11"/>
  <c r="DC28" i="11" s="1"/>
  <c r="DE28" i="11" s="1"/>
  <c r="DA25" i="11"/>
  <c r="DA50" i="11"/>
  <c r="DC50" i="11" s="1"/>
  <c r="DE50" i="11" s="1"/>
  <c r="DA26" i="11"/>
  <c r="DB37" i="11"/>
  <c r="DB24" i="11"/>
  <c r="DB25" i="11"/>
  <c r="DA24" i="11"/>
  <c r="DA18" i="11"/>
  <c r="DB39" i="11"/>
  <c r="DB52" i="11"/>
  <c r="DA58" i="11"/>
  <c r="DA52" i="11"/>
  <c r="DA34" i="11"/>
  <c r="DA63" i="11"/>
  <c r="DB63" i="11"/>
  <c r="DA53" i="11"/>
  <c r="DA40" i="11"/>
  <c r="DA27" i="11"/>
  <c r="DA47" i="11"/>
  <c r="DB53" i="11"/>
  <c r="DA30" i="11"/>
  <c r="DA23" i="11"/>
  <c r="DB40" i="11"/>
  <c r="DB34" i="11"/>
  <c r="DB58" i="11"/>
  <c r="DB27" i="11"/>
  <c r="DB47" i="11"/>
  <c r="DB30" i="11"/>
  <c r="CT48" i="11"/>
  <c r="DB29" i="11"/>
  <c r="CT61" i="11"/>
  <c r="DA36" i="11"/>
  <c r="DB59" i="11"/>
  <c r="DC59" i="11" s="1"/>
  <c r="DE59" i="11" s="1"/>
  <c r="DA54" i="11"/>
  <c r="DA29" i="11"/>
  <c r="CT60" i="11"/>
  <c r="CT56" i="11"/>
  <c r="DA60" i="11"/>
  <c r="DB23" i="11"/>
  <c r="DB54" i="11"/>
  <c r="CT42" i="11"/>
  <c r="CT38" i="11"/>
  <c r="DA45" i="11"/>
  <c r="DA35" i="11"/>
  <c r="DB38" i="11"/>
  <c r="DB64" i="11"/>
  <c r="DC64" i="11" s="1"/>
  <c r="DE64" i="11" s="1"/>
  <c r="DA55" i="11"/>
  <c r="DB56" i="11"/>
  <c r="DC56" i="11" s="1"/>
  <c r="DE56" i="11" s="1"/>
  <c r="DB48" i="11"/>
  <c r="DC48" i="11" s="1"/>
  <c r="DE48" i="11" s="1"/>
  <c r="DA61" i="11"/>
  <c r="DC61" i="11" s="1"/>
  <c r="DE61" i="11" s="1"/>
  <c r="CT28" i="11"/>
  <c r="CT55" i="11"/>
  <c r="CT35" i="11"/>
  <c r="DB36" i="11"/>
  <c r="CT50" i="11"/>
  <c r="CT64" i="11"/>
  <c r="DB45" i="11"/>
  <c r="CT59" i="11"/>
  <c r="CT39" i="11"/>
  <c r="CT18" i="11"/>
  <c r="DC46" i="11"/>
  <c r="DE46" i="11" s="1"/>
  <c r="DC33" i="11"/>
  <c r="DE33" i="11" s="1"/>
  <c r="DC22" i="11"/>
  <c r="DE22" i="11" s="1"/>
  <c r="DC21" i="11"/>
  <c r="DE21" i="11" s="1"/>
  <c r="DC19" i="11"/>
  <c r="DE19" i="11" s="1"/>
  <c r="DC20" i="11"/>
  <c r="DE20" i="11" s="1"/>
  <c r="DC43" i="11"/>
  <c r="DE43" i="11" s="1"/>
  <c r="DC57" i="11"/>
  <c r="DE57" i="11" s="1"/>
  <c r="DC49" i="11"/>
  <c r="DE49" i="11" s="1"/>
  <c r="DC32" i="11"/>
  <c r="DE32" i="11" s="1"/>
  <c r="DC16" i="11"/>
  <c r="DE16" i="11" s="1"/>
  <c r="DC60" i="11" l="1"/>
  <c r="DE60" i="11" s="1"/>
  <c r="DC55" i="11"/>
  <c r="DE55" i="11" s="1"/>
  <c r="DC41" i="11"/>
  <c r="DE41" i="11" s="1"/>
  <c r="DC39" i="11"/>
  <c r="DE39" i="11" s="1"/>
  <c r="DC51" i="11"/>
  <c r="DE51" i="11" s="1"/>
  <c r="DC44" i="11"/>
  <c r="DE44" i="11" s="1"/>
  <c r="DC42" i="11"/>
  <c r="DE42" i="11" s="1"/>
  <c r="DC35" i="11"/>
  <c r="DE35" i="11" s="1"/>
  <c r="DC18" i="11"/>
  <c r="DE18" i="11" s="1"/>
  <c r="DC38" i="11"/>
  <c r="DE38" i="11" s="1"/>
  <c r="DC37" i="11"/>
  <c r="DE37" i="11" s="1"/>
  <c r="DC25" i="11"/>
  <c r="DE25" i="11" s="1"/>
  <c r="DC63" i="11"/>
  <c r="DE63" i="11" s="1"/>
  <c r="DC31" i="11"/>
  <c r="DE31" i="11" s="1"/>
  <c r="DC26" i="11"/>
  <c r="DE26" i="11" s="1"/>
  <c r="DC24" i="11"/>
  <c r="DE24" i="11" s="1"/>
  <c r="DC30" i="11"/>
  <c r="DE30" i="11" s="1"/>
  <c r="DC52" i="11"/>
  <c r="DE52" i="11" s="1"/>
  <c r="DC58" i="11"/>
  <c r="DE58" i="11" s="1"/>
  <c r="DC40" i="11"/>
  <c r="DE40" i="11" s="1"/>
  <c r="DC34" i="11"/>
  <c r="DE34" i="11" s="1"/>
  <c r="DC54" i="11"/>
  <c r="DE54" i="11" s="1"/>
  <c r="DC27" i="11"/>
  <c r="DE27" i="11" s="1"/>
  <c r="DC23" i="11"/>
  <c r="DE23" i="11" s="1"/>
  <c r="DC53" i="11"/>
  <c r="DE53" i="11" s="1"/>
  <c r="DC45" i="11"/>
  <c r="DE45" i="11" s="1"/>
  <c r="DC29" i="11"/>
  <c r="DE29" i="11" s="1"/>
  <c r="DC47" i="11"/>
  <c r="DE47" i="11" s="1"/>
  <c r="DC36" i="11"/>
  <c r="DE36" i="11" s="1"/>
  <c r="CP15" i="11" l="1"/>
  <c r="CR15" i="11" s="1"/>
  <c r="T15" i="11"/>
  <c r="CZ15" i="11"/>
  <c r="AM65" i="11"/>
  <c r="CP63" i="11" s="1"/>
  <c r="CR63" i="11" s="1"/>
  <c r="T65" i="11" l="1"/>
  <c r="CP60" i="11"/>
  <c r="CR60" i="11" s="1"/>
  <c r="CP59" i="11"/>
  <c r="CR59" i="11" s="1"/>
  <c r="CP62" i="11"/>
  <c r="CR62" i="11" s="1"/>
  <c r="CP64" i="11"/>
  <c r="CR64" i="11" s="1"/>
  <c r="CP61" i="11"/>
  <c r="CR61" i="11" s="1"/>
  <c r="CZ65" i="11"/>
  <c r="CU15" i="11" l="1"/>
  <c r="DO15" i="11" s="1"/>
  <c r="DM15" i="11" l="1"/>
  <c r="DN15" i="11"/>
  <c r="DK15" i="11"/>
  <c r="DL15" i="11"/>
  <c r="DI15" i="11"/>
  <c r="DJ15" i="11"/>
  <c r="DG15" i="11"/>
  <c r="DH15" i="11"/>
  <c r="CT15" i="11"/>
  <c r="DB15" i="11"/>
  <c r="DA15" i="11"/>
  <c r="DC15" i="11" l="1"/>
  <c r="DE15" i="11" l="1"/>
  <c r="CU17" i="11"/>
  <c r="DB17" i="11" l="1"/>
  <c r="DB65" i="11" s="1"/>
  <c r="C68" i="11" s="1"/>
  <c r="DL17" i="11"/>
  <c r="DL65" i="11" s="1"/>
  <c r="J69" i="11" s="1"/>
  <c r="DH17" i="11"/>
  <c r="DH65" i="11" s="1"/>
  <c r="F69" i="11" s="1"/>
  <c r="DI17" i="11"/>
  <c r="DI65" i="11" s="1"/>
  <c r="H68" i="11" s="1"/>
  <c r="DM17" i="11"/>
  <c r="DM65" i="11" s="1"/>
  <c r="L68" i="11" s="1"/>
  <c r="DK17" i="11"/>
  <c r="DK65" i="11" s="1"/>
  <c r="J68" i="11" s="1"/>
  <c r="DN17" i="11"/>
  <c r="DN65" i="11" s="1"/>
  <c r="L69" i="11" s="1"/>
  <c r="DG17" i="11"/>
  <c r="DG65" i="11" s="1"/>
  <c r="F68" i="11" s="1"/>
  <c r="DO17" i="11"/>
  <c r="DO65" i="11" s="1"/>
  <c r="N68" i="11" s="1"/>
  <c r="DJ17" i="11"/>
  <c r="DJ65" i="11" s="1"/>
  <c r="H69" i="11" s="1"/>
  <c r="CU65" i="11"/>
  <c r="C66" i="11" s="1"/>
  <c r="DA17" i="11"/>
  <c r="DA65" i="11" s="1"/>
  <c r="C67" i="11" s="1"/>
  <c r="CT17" i="11"/>
  <c r="DC17" i="11" l="1"/>
  <c r="DC65" i="11" s="1"/>
  <c r="C70" i="11" s="1"/>
  <c r="DE17" i="11" l="1"/>
  <c r="DE65" i="11" s="1"/>
</calcChain>
</file>

<file path=xl/sharedStrings.xml><?xml version="1.0" encoding="utf-8"?>
<sst xmlns="http://schemas.openxmlformats.org/spreadsheetml/2006/main" count="244" uniqueCount="160">
  <si>
    <t>＊赤字の項目は必須です！</t>
    <phoneticPr fontId="2"/>
  </si>
  <si>
    <t>お名前</t>
    <phoneticPr fontId="2"/>
  </si>
  <si>
    <t>会員情報　（選択）</t>
    <rPh sb="0" eb="4">
      <t>カイイn</t>
    </rPh>
    <rPh sb="6" eb="8">
      <t>センタク</t>
    </rPh>
    <phoneticPr fontId="2"/>
  </si>
  <si>
    <t>番号</t>
    <rPh sb="0" eb="2">
      <t>バンゴウ</t>
    </rPh>
    <phoneticPr fontId="1"/>
  </si>
  <si>
    <t>参加者の情報</t>
    <rPh sb="0" eb="3">
      <t>サンカ</t>
    </rPh>
    <rPh sb="4" eb="6">
      <t>コジn</t>
    </rPh>
    <phoneticPr fontId="1"/>
  </si>
  <si>
    <t>備考</t>
    <rPh sb="0" eb="2">
      <t>ビコウ</t>
    </rPh>
    <phoneticPr fontId="1"/>
  </si>
  <si>
    <t>SP02</t>
  </si>
  <si>
    <t>SP03</t>
  </si>
  <si>
    <t>SP04</t>
  </si>
  <si>
    <t>SP05</t>
  </si>
  <si>
    <t>SP06</t>
  </si>
  <si>
    <t>SP07</t>
  </si>
  <si>
    <t>SP08</t>
  </si>
  <si>
    <t>SP09</t>
  </si>
  <si>
    <t>SP10</t>
  </si>
  <si>
    <t>SP11</t>
  </si>
  <si>
    <t>SP12</t>
  </si>
  <si>
    <t>SP13</t>
  </si>
  <si>
    <t>SP14</t>
  </si>
  <si>
    <t>SP15</t>
  </si>
  <si>
    <t>SP16</t>
  </si>
  <si>
    <t>SP17</t>
  </si>
  <si>
    <t>SP18</t>
  </si>
  <si>
    <t>SP19</t>
  </si>
  <si>
    <t>氏名</t>
    <rPh sb="0" eb="2">
      <t>シメイ</t>
    </rPh>
    <phoneticPr fontId="2"/>
  </si>
  <si>
    <t>選択</t>
    <rPh sb="0" eb="2">
      <t>センタク</t>
    </rPh>
    <phoneticPr fontId="2"/>
  </si>
  <si>
    <t>入力</t>
    <rPh sb="0" eb="2">
      <t>ニュウリョク</t>
    </rPh>
    <phoneticPr fontId="2"/>
  </si>
  <si>
    <t>お名前 (必須)</t>
    <rPh sb="5" eb="7">
      <t>ヒッス</t>
    </rPh>
    <phoneticPr fontId="1"/>
  </si>
  <si>
    <t>法人会員</t>
    <rPh sb="0" eb="2">
      <t>ホウジn</t>
    </rPh>
    <rPh sb="2" eb="4">
      <t>カイイn</t>
    </rPh>
    <phoneticPr fontId="2"/>
  </si>
  <si>
    <t>個人会員</t>
    <rPh sb="0" eb="2">
      <t>コジn</t>
    </rPh>
    <rPh sb="2" eb="4">
      <t>カイイn</t>
    </rPh>
    <phoneticPr fontId="2"/>
  </si>
  <si>
    <t>入場料</t>
    <rPh sb="0" eb="3">
      <t>ニュウジョウ</t>
    </rPh>
    <phoneticPr fontId="2"/>
  </si>
  <si>
    <t>総額</t>
    <rPh sb="0" eb="2">
      <t>ソウガク</t>
    </rPh>
    <phoneticPr fontId="2"/>
  </si>
  <si>
    <t>10時00分〜</t>
    <phoneticPr fontId="1"/>
  </si>
  <si>
    <t>15時30分〜</t>
    <phoneticPr fontId="1"/>
  </si>
  <si>
    <t>会員</t>
    <rPh sb="0" eb="2">
      <t>カイイn</t>
    </rPh>
    <phoneticPr fontId="2"/>
  </si>
  <si>
    <t>WS料</t>
    <rPh sb="2" eb="3">
      <t xml:space="preserve">リョウ </t>
    </rPh>
    <phoneticPr fontId="2"/>
  </si>
  <si>
    <t>小計</t>
    <rPh sb="0" eb="2">
      <t xml:space="preserve">ショウケイ </t>
    </rPh>
    <phoneticPr fontId="2"/>
  </si>
  <si>
    <t>入場　申込者数　（人）</t>
    <rPh sb="0" eb="2">
      <t>ニュウジョウ</t>
    </rPh>
    <rPh sb="3" eb="7">
      <t>モウセィ</t>
    </rPh>
    <rPh sb="9" eb="10">
      <t>ニn</t>
    </rPh>
    <phoneticPr fontId="2"/>
  </si>
  <si>
    <t>参加費用　</t>
    <rPh sb="0" eb="4">
      <t>サンカヒ</t>
    </rPh>
    <phoneticPr fontId="2"/>
  </si>
  <si>
    <t>費用合計</t>
    <rPh sb="0" eb="2">
      <t>ヒヨウ</t>
    </rPh>
    <rPh sb="2" eb="4">
      <t>ゴウケイ</t>
    </rPh>
    <phoneticPr fontId="2"/>
  </si>
  <si>
    <t xml:space="preserve">  </t>
    <phoneticPr fontId="2"/>
  </si>
  <si>
    <t>準法人</t>
    <rPh sb="0" eb="3">
      <t>ジュンホウ</t>
    </rPh>
    <phoneticPr fontId="2"/>
  </si>
  <si>
    <t>個人確認</t>
    <rPh sb="0" eb="2">
      <t>コジn</t>
    </rPh>
    <phoneticPr fontId="2"/>
  </si>
  <si>
    <t>SP20</t>
  </si>
  <si>
    <t>SP21</t>
  </si>
  <si>
    <t>番号</t>
    <rPh sb="0" eb="2">
      <t>バンゴウ</t>
    </rPh>
    <phoneticPr fontId="2"/>
  </si>
  <si>
    <t>　</t>
    <phoneticPr fontId="2"/>
  </si>
  <si>
    <t>M</t>
    <phoneticPr fontId="22"/>
  </si>
  <si>
    <t>件数</t>
    <rPh sb="0" eb="2">
      <t>ケンスウ</t>
    </rPh>
    <phoneticPr fontId="2"/>
  </si>
  <si>
    <t>SP01</t>
  </si>
  <si>
    <t>I</t>
    <phoneticPr fontId="22"/>
  </si>
  <si>
    <t>フル</t>
    <phoneticPr fontId="22"/>
  </si>
  <si>
    <t>会員</t>
    <rPh sb="0" eb="2">
      <t>カイ</t>
    </rPh>
    <phoneticPr fontId="22"/>
  </si>
  <si>
    <t>非会員</t>
    <rPh sb="0" eb="3">
      <t>ヒカイイn</t>
    </rPh>
    <phoneticPr fontId="22"/>
  </si>
  <si>
    <t>WS／特別</t>
    <rPh sb="3" eb="5">
      <t>トクベテゥ</t>
    </rPh>
    <phoneticPr fontId="22"/>
  </si>
  <si>
    <t>WS/特別</t>
    <rPh sb="3" eb="5">
      <t>トクベテゥ</t>
    </rPh>
    <phoneticPr fontId="2"/>
  </si>
  <si>
    <t>F</t>
    <phoneticPr fontId="22"/>
  </si>
  <si>
    <t>G</t>
    <phoneticPr fontId="22"/>
  </si>
  <si>
    <t>H</t>
    <phoneticPr fontId="22"/>
  </si>
  <si>
    <t>J</t>
    <phoneticPr fontId="22"/>
  </si>
  <si>
    <t>K</t>
    <phoneticPr fontId="22"/>
  </si>
  <si>
    <t>L</t>
    <phoneticPr fontId="22"/>
  </si>
  <si>
    <t>N</t>
    <phoneticPr fontId="22"/>
  </si>
  <si>
    <t>O</t>
    <phoneticPr fontId="22"/>
  </si>
  <si>
    <t>P</t>
    <phoneticPr fontId="22"/>
  </si>
  <si>
    <t>AO</t>
    <phoneticPr fontId="22"/>
  </si>
  <si>
    <t>AP</t>
    <phoneticPr fontId="22"/>
  </si>
  <si>
    <t>AQ</t>
    <phoneticPr fontId="22"/>
  </si>
  <si>
    <t>無し</t>
    <rPh sb="0" eb="1">
      <t>ナシ</t>
    </rPh>
    <phoneticPr fontId="22"/>
  </si>
  <si>
    <t>無し</t>
    <rPh sb="0" eb="1">
      <t xml:space="preserve">ナシ </t>
    </rPh>
    <phoneticPr fontId="22"/>
  </si>
  <si>
    <t>（番号記入 例:P123）</t>
    <rPh sb="1" eb="3">
      <t>バンゴウ</t>
    </rPh>
    <rPh sb="3" eb="5">
      <t xml:space="preserve">キニュウ </t>
    </rPh>
    <rPh sb="6" eb="7">
      <t>０</t>
    </rPh>
    <phoneticPr fontId="2"/>
  </si>
  <si>
    <t>法人会員ではないが個人会員の方</t>
    <rPh sb="1" eb="3">
      <t>コジn</t>
    </rPh>
    <rPh sb="3" eb="5">
      <t>カイイn</t>
    </rPh>
    <phoneticPr fontId="2"/>
  </si>
  <si>
    <r>
      <rPr>
        <b/>
        <sz val="18"/>
        <color rgb="FFFF0000"/>
        <rFont val="ＭＳ Ｐゴシック"/>
        <family val="2"/>
        <charset val="128"/>
      </rPr>
      <t>参加するセッション</t>
    </r>
    <r>
      <rPr>
        <b/>
        <sz val="12"/>
        <color indexed="10"/>
        <rFont val="ＭＳ Ｐゴシック"/>
        <family val="2"/>
        <charset val="128"/>
      </rPr>
      <t>　　参加するセッション番号を選んでください（プルダウンで選択）</t>
    </r>
    <rPh sb="0" eb="2">
      <t>サンカ</t>
    </rPh>
    <rPh sb="11" eb="13">
      <t>サンカ</t>
    </rPh>
    <rPh sb="20" eb="22">
      <t>バンゴウ</t>
    </rPh>
    <rPh sb="23" eb="24">
      <t>エラn</t>
    </rPh>
    <rPh sb="37" eb="39">
      <t>センタク</t>
    </rPh>
    <phoneticPr fontId="1"/>
  </si>
  <si>
    <t>E</t>
    <phoneticPr fontId="22"/>
  </si>
  <si>
    <t>ワークショップ参加数</t>
    <rPh sb="7" eb="9">
      <t>サンカ</t>
    </rPh>
    <rPh sb="9" eb="10">
      <t>ケンスウ</t>
    </rPh>
    <phoneticPr fontId="2"/>
  </si>
  <si>
    <t>ワークショップと特別セッションの参加費用</t>
    <rPh sb="8" eb="13">
      <t>サンカ</t>
    </rPh>
    <rPh sb="13" eb="14">
      <t xml:space="preserve">ヨウ </t>
    </rPh>
    <phoneticPr fontId="2"/>
  </si>
  <si>
    <t>11時30分〜</t>
    <rPh sb="2" eb="3">
      <t xml:space="preserve">ジ </t>
    </rPh>
    <rPh sb="5" eb="6">
      <t xml:space="preserve">フン </t>
    </rPh>
    <phoneticPr fontId="2"/>
  </si>
  <si>
    <t>14時00分〜</t>
    <phoneticPr fontId="22"/>
  </si>
  <si>
    <t>・参加するセッションについては特設ホームページ（TCシンポジウム2025Webサイト）をご覧ください。</t>
    <rPh sb="1" eb="3">
      <t>サンカ</t>
    </rPh>
    <rPh sb="15" eb="17">
      <t>トクセテゥ</t>
    </rPh>
    <phoneticPr fontId="1"/>
  </si>
  <si>
    <r>
      <t>・代表者の方は申込書に記入後、このファイルを保存し、tc-web@list.jtca.orgまでお送りください。</t>
    </r>
    <r>
      <rPr>
        <b/>
        <sz val="12"/>
        <color indexed="10"/>
        <rFont val="游ゴシック"/>
        <family val="3"/>
        <charset val="128"/>
      </rPr>
      <t>代表者の方の連絡先は必ずご記入ください</t>
    </r>
    <r>
      <rPr>
        <sz val="12"/>
        <color indexed="10"/>
        <rFont val="游ゴシック"/>
        <family val="3"/>
        <charset val="128"/>
      </rPr>
      <t>。</t>
    </r>
    <r>
      <rPr>
        <sz val="12"/>
        <color theme="1"/>
        <rFont val="游ゴシック"/>
        <family val="3"/>
        <charset val="128"/>
        <scheme val="minor"/>
      </rPr>
      <t>件名は</t>
    </r>
    <r>
      <rPr>
        <b/>
        <sz val="12"/>
        <color indexed="10"/>
        <rFont val="游ゴシック"/>
        <family val="3"/>
        <charset val="128"/>
      </rPr>
      <t>「TCシンポ2025 10月申込」</t>
    </r>
    <r>
      <rPr>
        <sz val="12"/>
        <color theme="1"/>
        <rFont val="游ゴシック"/>
        <family val="3"/>
        <charset val="128"/>
        <scheme val="minor"/>
      </rPr>
      <t>としてください。　本文の記入の必要はありません。</t>
    </r>
    <rPh sb="0" eb="1">
      <t>・</t>
    </rPh>
    <rPh sb="1" eb="4">
      <t>ダイヒョウ</t>
    </rPh>
    <rPh sb="7" eb="10">
      <t>モウシコミセィオ</t>
    </rPh>
    <rPh sb="11" eb="14">
      <t>キニュウ</t>
    </rPh>
    <rPh sb="22" eb="24">
      <t>ホゾn</t>
    </rPh>
    <rPh sb="56" eb="59">
      <t>ダイヒョウシャ</t>
    </rPh>
    <rPh sb="60" eb="61">
      <t>カタ</t>
    </rPh>
    <rPh sb="62" eb="65">
      <t>レンラクサキ</t>
    </rPh>
    <rPh sb="66" eb="67">
      <t>カナラ</t>
    </rPh>
    <rPh sb="69" eb="71">
      <t>キニュウ</t>
    </rPh>
    <phoneticPr fontId="1"/>
  </si>
  <si>
    <t>TC00</t>
  </si>
  <si>
    <t>TC01</t>
  </si>
  <si>
    <t>TC02</t>
  </si>
  <si>
    <t>TC03</t>
  </si>
  <si>
    <t>TC04</t>
  </si>
  <si>
    <t>TC05</t>
  </si>
  <si>
    <t>TC06</t>
  </si>
  <si>
    <t>TC07</t>
  </si>
  <si>
    <t>TC08</t>
  </si>
  <si>
    <t>TC09</t>
  </si>
  <si>
    <t>TC10</t>
  </si>
  <si>
    <t>TC11</t>
  </si>
  <si>
    <t>TC12</t>
  </si>
  <si>
    <t>TC13</t>
  </si>
  <si>
    <t>TC14</t>
  </si>
  <si>
    <t>TC15</t>
  </si>
  <si>
    <t>TC16</t>
  </si>
  <si>
    <t>TC17</t>
  </si>
  <si>
    <t>TC18</t>
  </si>
  <si>
    <t>TC19</t>
  </si>
  <si>
    <t>TC20</t>
  </si>
  <si>
    <t>TC21</t>
  </si>
  <si>
    <t>TC22</t>
  </si>
  <si>
    <t>TC23</t>
  </si>
  <si>
    <t>TC24</t>
  </si>
  <si>
    <t>TC25</t>
  </si>
  <si>
    <t>TC26</t>
  </si>
  <si>
    <t>TC27</t>
  </si>
  <si>
    <t>TC28</t>
  </si>
  <si>
    <t>TC29</t>
  </si>
  <si>
    <t>TC30</t>
  </si>
  <si>
    <t>TC31</t>
  </si>
  <si>
    <t>TC32</t>
  </si>
  <si>
    <t>TC33</t>
  </si>
  <si>
    <t>TC34</t>
  </si>
  <si>
    <t>TC35</t>
  </si>
  <si>
    <t>TC36</t>
  </si>
  <si>
    <t>TC37</t>
  </si>
  <si>
    <t>TC38</t>
  </si>
  <si>
    <t>TC39</t>
  </si>
  <si>
    <t>TC40</t>
  </si>
  <si>
    <t>TC41</t>
  </si>
  <si>
    <t>TC42</t>
  </si>
  <si>
    <t>TC43</t>
  </si>
  <si>
    <t>TC44</t>
  </si>
  <si>
    <t>MOY</t>
    <phoneticPr fontId="22"/>
  </si>
  <si>
    <t>AL</t>
    <phoneticPr fontId="22"/>
  </si>
  <si>
    <t>AN</t>
    <phoneticPr fontId="22"/>
  </si>
  <si>
    <t>AR</t>
    <phoneticPr fontId="22"/>
  </si>
  <si>
    <t>AS</t>
    <phoneticPr fontId="22"/>
  </si>
  <si>
    <t>AT</t>
    <phoneticPr fontId="22"/>
  </si>
  <si>
    <t>AW</t>
    <phoneticPr fontId="22"/>
  </si>
  <si>
    <t>入場料金</t>
    <rPh sb="0" eb="1">
      <t>ニュウジョウ</t>
    </rPh>
    <phoneticPr fontId="22"/>
  </si>
  <si>
    <t>25-TC18</t>
    <phoneticPr fontId="2"/>
  </si>
  <si>
    <t>25-TC20</t>
    <phoneticPr fontId="2"/>
  </si>
  <si>
    <t>25-TC21</t>
    <phoneticPr fontId="2"/>
  </si>
  <si>
    <t>25-TC22</t>
    <phoneticPr fontId="22"/>
  </si>
  <si>
    <t>25-TC24</t>
    <phoneticPr fontId="2"/>
  </si>
  <si>
    <t>25-TC23</t>
    <phoneticPr fontId="2"/>
  </si>
  <si>
    <t>25-TC25</t>
    <phoneticPr fontId="2"/>
  </si>
  <si>
    <t>25-TC26</t>
    <phoneticPr fontId="2"/>
  </si>
  <si>
    <t>25-TC29</t>
    <phoneticPr fontId="22"/>
  </si>
  <si>
    <t>SP22</t>
    <phoneticPr fontId="22"/>
  </si>
  <si>
    <t>電話番号</t>
    <phoneticPr fontId="22"/>
  </si>
  <si>
    <t>住所　（ビル名など）</t>
    <phoneticPr fontId="22"/>
  </si>
  <si>
    <t>住所　（番地まで）</t>
  </si>
  <si>
    <t>郵便番号 例：169-0075</t>
    <phoneticPr fontId="22"/>
  </si>
  <si>
    <t>会員番号 （記入）</t>
    <phoneticPr fontId="22"/>
  </si>
  <si>
    <t>所属</t>
    <phoneticPr fontId="22"/>
  </si>
  <si>
    <t>団体名（企業名）</t>
    <phoneticPr fontId="22"/>
  </si>
  <si>
    <t>メールアドレス</t>
    <phoneticPr fontId="22"/>
  </si>
  <si>
    <t>TCシンポジウム2025   10月開催　 申込書（団体）</t>
    <phoneticPr fontId="1"/>
  </si>
  <si>
    <t>代表者の連絡先</t>
    <rPh sb="0" eb="3">
      <t>ダイヒョウ</t>
    </rPh>
    <rPh sb="4" eb="7">
      <t>レンラク</t>
    </rPh>
    <phoneticPr fontId="2"/>
  </si>
  <si>
    <t>法人会員</t>
  </si>
  <si>
    <t>申し込み締め切り：10月1日（水）12時00分</t>
    <rPh sb="15" eb="16">
      <t>スイ</t>
    </rPh>
    <rPh sb="22" eb="23">
      <t xml:space="preserve">フン </t>
    </rPh>
    <phoneticPr fontId="1"/>
  </si>
  <si>
    <t>スペシャル
スポンサー</t>
    <phoneticPr fontId="22"/>
  </si>
  <si>
    <t>SS-SP19</t>
    <phoneticPr fontId="22"/>
  </si>
  <si>
    <t>SS-SP20</t>
    <phoneticPr fontId="22"/>
  </si>
  <si>
    <t>例：03-3368-4607</t>
    <rPh sb="0" eb="1">
      <t xml:space="preserve">レイ </t>
    </rPh>
    <phoneticPr fontId="22"/>
  </si>
  <si>
    <t>＊この申込書はVer1.2です。最新版はホームページでご確認ください。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</si>
</sst>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2"/>
      <color indexed="10"/>
      <name val="游ゴシック"/>
      <family val="3"/>
      <charset val="128"/>
    </font>
    <font>
      <b/>
      <sz val="12"/>
      <color indexed="10"/>
      <name val="游ゴシック"/>
      <family val="3"/>
      <charset val="128"/>
    </font>
    <font>
      <b/>
      <sz val="12"/>
      <color indexed="10"/>
      <name val="ＭＳ Ｐゴシック"/>
      <family val="2"/>
      <charset val="128"/>
    </font>
    <font>
      <sz val="12"/>
      <color indexed="8"/>
      <name val="Hiragino Sans"/>
      <family val="2"/>
    </font>
    <font>
      <sz val="12"/>
      <name val="ＭＳ ゴシック"/>
      <family val="2"/>
      <charset val="128"/>
    </font>
    <font>
      <sz val="12"/>
      <color rgb="FFFF0000"/>
      <name val="游ゴシック"/>
      <family val="3"/>
      <charset val="128"/>
      <scheme val="minor"/>
    </font>
    <font>
      <sz val="10"/>
      <color theme="1"/>
      <name val="Helvetica"/>
      <family val="2"/>
    </font>
    <font>
      <sz val="10"/>
      <color theme="1"/>
      <name val="Cambria"/>
      <family val="1"/>
    </font>
    <font>
      <sz val="12"/>
      <color theme="1"/>
      <name val="ＭＳ ゴシック"/>
      <family val="2"/>
      <charset val="128"/>
    </font>
    <font>
      <sz val="28"/>
      <color theme="1"/>
      <name val="ヒラギノ角ゴ Pro W3"/>
      <family val="2"/>
      <charset val="128"/>
    </font>
    <font>
      <sz val="12"/>
      <color theme="1"/>
      <name val="ヒラギノ角ゴ Pro W3"/>
      <family val="2"/>
      <charset val="128"/>
    </font>
    <font>
      <b/>
      <sz val="12"/>
      <color rgb="FFFF0000"/>
      <name val="ヒラギノ角ゴ Pro W3"/>
      <family val="2"/>
      <charset val="128"/>
    </font>
    <font>
      <sz val="18"/>
      <color theme="1"/>
      <name val="ＭＳ ゴシック"/>
      <family val="2"/>
      <charset val="128"/>
    </font>
    <font>
      <sz val="24"/>
      <color rgb="FFFF0000"/>
      <name val="游ゴシック"/>
      <family val="3"/>
      <charset val="128"/>
      <scheme val="minor"/>
    </font>
    <font>
      <sz val="12"/>
      <color rgb="FFFF0000"/>
      <name val="ヒラギノ角ゴ Pro W3"/>
      <family val="2"/>
      <charset val="128"/>
    </font>
    <font>
      <sz val="12"/>
      <color theme="1"/>
      <name val="Meiryo UI"/>
      <family val="2"/>
      <charset val="128"/>
    </font>
    <font>
      <b/>
      <sz val="12"/>
      <color rgb="FFFF0000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8"/>
      <color rgb="FFFF0000"/>
      <name val="ＭＳ ゴシック"/>
      <family val="2"/>
      <charset val="128"/>
    </font>
    <font>
      <sz val="6"/>
      <name val="游ゴシック"/>
      <family val="3"/>
      <charset val="128"/>
      <scheme val="minor"/>
    </font>
    <font>
      <sz val="12"/>
      <color theme="1"/>
      <name val="メイリオ ボールド"/>
      <charset val="128"/>
    </font>
    <font>
      <sz val="22"/>
      <color theme="1"/>
      <name val="ＭＳ Ｐゴシック"/>
      <family val="2"/>
      <charset val="128"/>
    </font>
    <font>
      <b/>
      <sz val="12"/>
      <color theme="1"/>
      <name val="ＭＳ ゴシック"/>
      <family val="2"/>
      <charset val="128"/>
    </font>
    <font>
      <b/>
      <sz val="10"/>
      <color theme="1"/>
      <name val="ＭＳ ゴシック"/>
      <family val="2"/>
      <charset val="128"/>
    </font>
    <font>
      <sz val="12"/>
      <color rgb="FFFF0000"/>
      <name val="游ゴシック (本文)"/>
      <family val="3"/>
      <charset val="128"/>
    </font>
    <font>
      <b/>
      <sz val="18"/>
      <color rgb="FFFF0000"/>
      <name val="ＭＳ Ｐゴシック"/>
      <family val="2"/>
      <charset val="128"/>
    </font>
    <font>
      <sz val="12"/>
      <color theme="1"/>
      <name val="メイリオ"/>
      <family val="2"/>
      <charset val="128"/>
    </font>
    <font>
      <sz val="14"/>
      <color theme="1"/>
      <name val="メイリオ ボールド"/>
      <charset val="128"/>
    </font>
    <font>
      <sz val="12"/>
      <color rgb="FFFF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double">
        <color indexed="64"/>
      </top>
      <bottom style="thin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1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11" fillId="2" borderId="2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8" fillId="0" borderId="0" xfId="0" applyFont="1">
      <alignment vertical="center"/>
    </xf>
    <xf numFmtId="0" fontId="11" fillId="2" borderId="3" xfId="0" applyFont="1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6" xfId="0" applyFont="1" applyBorder="1">
      <alignment vertical="center"/>
    </xf>
    <xf numFmtId="0" fontId="12" fillId="3" borderId="0" xfId="0" applyFont="1" applyFill="1" applyAlignment="1">
      <alignment horizontal="left" vertical="center"/>
    </xf>
    <xf numFmtId="0" fontId="13" fillId="3" borderId="0" xfId="0" applyFont="1" applyFill="1">
      <alignment vertical="center"/>
    </xf>
    <xf numFmtId="0" fontId="14" fillId="3" borderId="0" xfId="0" applyFont="1" applyFill="1">
      <alignment vertical="center"/>
    </xf>
    <xf numFmtId="0" fontId="0" fillId="2" borderId="8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11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7" fillId="3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0" fontId="8" fillId="0" borderId="14" xfId="0" applyFont="1" applyBorder="1" applyProtection="1">
      <alignment vertical="center"/>
      <protection locked="0"/>
    </xf>
    <xf numFmtId="0" fontId="8" fillId="0" borderId="16" xfId="0" applyFont="1" applyBorder="1" applyProtection="1">
      <alignment vertical="center"/>
      <protection locked="0"/>
    </xf>
    <xf numFmtId="0" fontId="18" fillId="0" borderId="6" xfId="0" applyFont="1" applyBorder="1" applyProtection="1">
      <alignment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16" xfId="0" applyFont="1" applyBorder="1" applyProtection="1">
      <alignment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0" fontId="18" fillId="2" borderId="6" xfId="0" applyFont="1" applyFill="1" applyBorder="1" applyProtection="1">
      <alignment vertical="center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19" fillId="2" borderId="24" xfId="0" applyFont="1" applyFill="1" applyBorder="1" applyAlignment="1">
      <alignment horizontal="center" vertical="center"/>
    </xf>
    <xf numFmtId="3" fontId="0" fillId="0" borderId="9" xfId="0" applyNumberFormat="1" applyBorder="1">
      <alignment vertical="center"/>
    </xf>
    <xf numFmtId="0" fontId="11" fillId="0" borderId="2" xfId="0" applyFont="1" applyBorder="1">
      <alignment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6" fillId="2" borderId="51" xfId="0" applyFont="1" applyFill="1" applyBorder="1" applyAlignment="1" applyProtection="1">
      <alignment horizontal="center" vertical="center"/>
      <protection locked="0"/>
    </xf>
    <xf numFmtId="0" fontId="0" fillId="0" borderId="52" xfId="0" applyBorder="1">
      <alignment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3" fontId="23" fillId="0" borderId="47" xfId="0" applyNumberFormat="1" applyFont="1" applyBorder="1" applyAlignment="1">
      <alignment horizontal="center" vertical="center"/>
    </xf>
    <xf numFmtId="0" fontId="0" fillId="2" borderId="23" xfId="0" applyFill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6" fillId="2" borderId="58" xfId="0" applyFont="1" applyFill="1" applyBorder="1" applyAlignment="1" applyProtection="1">
      <alignment horizontal="center" vertical="center"/>
      <protection locked="0"/>
    </xf>
    <xf numFmtId="0" fontId="6" fillId="2" borderId="59" xfId="0" applyFont="1" applyFill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2" borderId="61" xfId="0" applyFont="1" applyFill="1" applyBorder="1" applyAlignment="1" applyProtection="1">
      <alignment horizontal="center" vertical="center"/>
      <protection locked="0"/>
    </xf>
    <xf numFmtId="0" fontId="6" fillId="2" borderId="62" xfId="0" applyFont="1" applyFill="1" applyBorder="1" applyAlignment="1" applyProtection="1">
      <alignment horizontal="center" vertical="center"/>
      <protection locked="0"/>
    </xf>
    <xf numFmtId="21" fontId="11" fillId="2" borderId="7" xfId="0" applyNumberFormat="1" applyFont="1" applyFill="1" applyBorder="1">
      <alignment vertical="center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6" fillId="0" borderId="67" xfId="0" applyFont="1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0" xfId="0" applyFill="1">
      <alignment vertical="center"/>
    </xf>
    <xf numFmtId="0" fontId="7" fillId="0" borderId="69" xfId="0" applyFont="1" applyBorder="1">
      <alignment vertical="center"/>
    </xf>
    <xf numFmtId="0" fontId="0" fillId="0" borderId="70" xfId="0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0" fontId="0" fillId="0" borderId="53" xfId="0" applyBorder="1" applyAlignment="1">
      <alignment horizontal="center" vertical="center" shrinkToFit="1"/>
    </xf>
    <xf numFmtId="0" fontId="25" fillId="2" borderId="11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/>
    </xf>
    <xf numFmtId="0" fontId="8" fillId="0" borderId="15" xfId="0" applyFont="1" applyBorder="1" applyProtection="1">
      <alignment vertical="center"/>
      <protection locked="0"/>
    </xf>
    <xf numFmtId="0" fontId="29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76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74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6" fillId="0" borderId="77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2" borderId="78" xfId="0" applyFont="1" applyFill="1" applyBorder="1" applyAlignment="1" applyProtection="1">
      <alignment horizontal="center" vertical="center"/>
      <protection locked="0"/>
    </xf>
    <xf numFmtId="21" fontId="11" fillId="2" borderId="65" xfId="0" applyNumberFormat="1" applyFont="1" applyFill="1" applyBorder="1">
      <alignment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31" fillId="0" borderId="75" xfId="0" applyFont="1" applyBorder="1" applyAlignment="1" applyProtection="1">
      <alignment horizontal="center" vertical="center"/>
      <protection locked="0"/>
    </xf>
    <xf numFmtId="0" fontId="0" fillId="2" borderId="83" xfId="0" applyFill="1" applyBorder="1" applyAlignment="1" applyProtection="1">
      <alignment horizontal="center" vertical="center"/>
      <protection locked="0"/>
    </xf>
    <xf numFmtId="0" fontId="11" fillId="2" borderId="80" xfId="0" applyFont="1" applyFill="1" applyBorder="1">
      <alignment vertical="center"/>
    </xf>
    <xf numFmtId="0" fontId="0" fillId="0" borderId="84" xfId="0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 shrinkToFit="1"/>
      <protection locked="0"/>
    </xf>
    <xf numFmtId="0" fontId="0" fillId="2" borderId="68" xfId="0" applyFill="1" applyBorder="1" applyAlignment="1" applyProtection="1">
      <alignment horizontal="center" vertical="center" shrinkToFit="1"/>
      <protection locked="0"/>
    </xf>
    <xf numFmtId="0" fontId="0" fillId="2" borderId="79" xfId="0" applyFill="1" applyBorder="1" applyAlignment="1" applyProtection="1">
      <alignment horizontal="center" vertical="center" shrinkToFit="1"/>
      <protection locked="0"/>
    </xf>
    <xf numFmtId="21" fontId="11" fillId="2" borderId="85" xfId="0" applyNumberFormat="1" applyFont="1" applyFill="1" applyBorder="1" applyAlignment="1">
      <alignment horizontal="center" vertical="center" wrapText="1"/>
    </xf>
    <xf numFmtId="0" fontId="6" fillId="0" borderId="86" xfId="0" applyFont="1" applyBorder="1" applyAlignment="1" applyProtection="1">
      <alignment horizontal="center" vertical="center"/>
      <protection locked="0"/>
    </xf>
    <xf numFmtId="0" fontId="6" fillId="0" borderId="87" xfId="0" applyFont="1" applyBorder="1" applyAlignment="1" applyProtection="1">
      <alignment horizontal="center" vertical="center"/>
      <protection locked="0"/>
    </xf>
    <xf numFmtId="0" fontId="6" fillId="2" borderId="87" xfId="0" applyFont="1" applyFill="1" applyBorder="1" applyAlignment="1" applyProtection="1">
      <alignment horizontal="center" vertical="center"/>
      <protection locked="0"/>
    </xf>
    <xf numFmtId="0" fontId="6" fillId="2" borderId="88" xfId="0" applyFont="1" applyFill="1" applyBorder="1" applyAlignment="1" applyProtection="1">
      <alignment horizontal="center" vertical="center"/>
      <protection locked="0"/>
    </xf>
    <xf numFmtId="0" fontId="6" fillId="0" borderId="89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2" borderId="46" xfId="0" applyFont="1" applyFill="1" applyBorder="1" applyAlignment="1" applyProtection="1">
      <alignment horizontal="center" vertical="center"/>
      <protection locked="0"/>
    </xf>
    <xf numFmtId="0" fontId="6" fillId="2" borderId="90" xfId="0" applyFont="1" applyFill="1" applyBorder="1" applyAlignment="1" applyProtection="1">
      <alignment horizontal="center" vertical="center"/>
      <protection locked="0"/>
    </xf>
    <xf numFmtId="0" fontId="6" fillId="0" borderId="91" xfId="0" applyFont="1" applyBorder="1" applyAlignment="1" applyProtection="1">
      <alignment horizontal="center" vertical="center"/>
      <protection locked="0"/>
    </xf>
    <xf numFmtId="0" fontId="6" fillId="0" borderId="68" xfId="0" applyFont="1" applyBorder="1" applyAlignment="1" applyProtection="1">
      <alignment horizontal="center" vertical="center"/>
      <protection locked="0"/>
    </xf>
    <xf numFmtId="0" fontId="6" fillId="2" borderId="68" xfId="0" applyFont="1" applyFill="1" applyBorder="1" applyAlignment="1" applyProtection="1">
      <alignment horizontal="center" vertical="center"/>
      <protection locked="0"/>
    </xf>
    <xf numFmtId="0" fontId="6" fillId="2" borderId="92" xfId="0" applyFont="1" applyFill="1" applyBorder="1" applyAlignment="1" applyProtection="1">
      <alignment horizontal="center" vertical="center"/>
      <protection locked="0"/>
    </xf>
    <xf numFmtId="21" fontId="11" fillId="2" borderId="65" xfId="0" applyNumberFormat="1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14" fontId="30" fillId="2" borderId="45" xfId="0" applyNumberFormat="1" applyFont="1" applyFill="1" applyBorder="1" applyAlignment="1">
      <alignment horizontal="center" vertical="center" wrapText="1"/>
    </xf>
    <xf numFmtId="14" fontId="30" fillId="2" borderId="27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55" xfId="0" applyNumberFormat="1" applyBorder="1" applyAlignment="1">
      <alignment horizontal="center" vertical="center"/>
    </xf>
    <xf numFmtId="14" fontId="30" fillId="2" borderId="5" xfId="0" applyNumberFormat="1" applyFont="1" applyFill="1" applyBorder="1" applyAlignment="1">
      <alignment horizontal="center" vertical="center" wrapText="1"/>
    </xf>
    <xf numFmtId="14" fontId="30" fillId="2" borderId="64" xfId="0" applyNumberFormat="1" applyFont="1" applyFill="1" applyBorder="1" applyAlignment="1">
      <alignment horizontal="center" vertical="center" wrapText="1"/>
    </xf>
    <xf numFmtId="14" fontId="30" fillId="2" borderId="45" xfId="0" applyNumberFormat="1" applyFont="1" applyFill="1" applyBorder="1" applyAlignment="1">
      <alignment horizontal="center" vertical="center"/>
    </xf>
    <xf numFmtId="14" fontId="30" fillId="2" borderId="27" xfId="0" applyNumberFormat="1" applyFont="1" applyFill="1" applyBorder="1" applyAlignment="1">
      <alignment horizontal="center" vertical="center"/>
    </xf>
    <xf numFmtId="14" fontId="30" fillId="2" borderId="64" xfId="0" applyNumberFormat="1" applyFont="1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7" fillId="0" borderId="35" xfId="0" applyFont="1" applyBorder="1" applyAlignment="1" applyProtection="1">
      <alignment horizontal="center" vertical="center"/>
      <protection locked="0"/>
    </xf>
    <xf numFmtId="0" fontId="27" fillId="0" borderId="36" xfId="0" applyFont="1" applyBorder="1" applyAlignment="1" applyProtection="1">
      <alignment horizontal="center" vertical="center"/>
      <protection locked="0"/>
    </xf>
    <xf numFmtId="0" fontId="27" fillId="0" borderId="93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80" xfId="0" applyBorder="1" applyAlignment="1" applyProtection="1">
      <alignment horizontal="center" vertical="center"/>
      <protection locked="0"/>
    </xf>
    <xf numFmtId="0" fontId="31" fillId="0" borderId="35" xfId="0" applyFont="1" applyBorder="1" applyAlignment="1" applyProtection="1">
      <alignment horizontal="center" vertical="center"/>
      <protection locked="0"/>
    </xf>
    <xf numFmtId="0" fontId="31" fillId="0" borderId="36" xfId="0" applyFont="1" applyBorder="1" applyAlignment="1" applyProtection="1">
      <alignment horizontal="center" vertical="center"/>
      <protection locked="0"/>
    </xf>
    <xf numFmtId="0" fontId="23" fillId="0" borderId="71" xfId="0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93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94" xfId="0" applyFont="1" applyBorder="1" applyAlignment="1" applyProtection="1">
      <alignment horizontal="center" vertical="center"/>
      <protection locked="0"/>
    </xf>
    <xf numFmtId="0" fontId="8" fillId="0" borderId="98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8" fillId="0" borderId="75" xfId="0" applyFont="1" applyBorder="1" applyAlignment="1" applyProtection="1">
      <alignment horizontal="center" vertical="center"/>
      <protection locked="0"/>
    </xf>
    <xf numFmtId="0" fontId="8" fillId="0" borderId="95" xfId="0" applyFont="1" applyBorder="1" applyAlignment="1" applyProtection="1">
      <alignment horizontal="center" vertical="center"/>
      <protection locked="0"/>
    </xf>
    <xf numFmtId="0" fontId="8" fillId="0" borderId="96" xfId="0" applyFont="1" applyBorder="1" applyAlignment="1" applyProtection="1">
      <alignment horizontal="center" vertical="center"/>
      <protection locked="0"/>
    </xf>
    <xf numFmtId="0" fontId="8" fillId="0" borderId="81" xfId="0" applyFont="1" applyBorder="1" applyAlignment="1" applyProtection="1">
      <alignment horizontal="center" vertical="center"/>
      <protection locked="0"/>
    </xf>
    <xf numFmtId="0" fontId="8" fillId="0" borderId="97" xfId="0" applyFont="1" applyBorder="1" applyAlignment="1" applyProtection="1">
      <alignment horizontal="center" vertical="center"/>
      <protection locked="0"/>
    </xf>
    <xf numFmtId="0" fontId="8" fillId="0" borderId="82" xfId="0" applyFont="1" applyBorder="1" applyAlignment="1" applyProtection="1">
      <alignment horizontal="center" vertical="center"/>
      <protection locked="0"/>
    </xf>
    <xf numFmtId="3" fontId="29" fillId="0" borderId="19" xfId="0" applyNumberFormat="1" applyFont="1" applyBorder="1" applyAlignment="1">
      <alignment horizontal="center" vertical="center" wrapText="1"/>
    </xf>
    <xf numFmtId="3" fontId="29" fillId="0" borderId="18" xfId="0" applyNumberFormat="1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/>
    </xf>
    <xf numFmtId="3" fontId="29" fillId="0" borderId="18" xfId="0" applyNumberFormat="1" applyFont="1" applyBorder="1" applyAlignment="1">
      <alignment horizontal="center" vertical="center"/>
    </xf>
    <xf numFmtId="3" fontId="29" fillId="0" borderId="54" xfId="0" applyNumberFormat="1" applyFont="1" applyBorder="1" applyAlignment="1">
      <alignment horizontal="center" vertical="center"/>
    </xf>
    <xf numFmtId="3" fontId="29" fillId="0" borderId="47" xfId="0" applyNumberFormat="1" applyFont="1" applyBorder="1" applyAlignment="1">
      <alignment horizontal="center" vertical="center"/>
    </xf>
  </cellXfs>
  <cellStyles count="1">
    <cellStyle name="標準" xfId="0" builtinId="0"/>
  </cellStyles>
  <dxfs count="16"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strike val="0"/>
        <color theme="1"/>
      </font>
      <fill>
        <patternFill patternType="solid">
          <bgColor rgb="FF2CC6DB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2CC6DB"/>
      <color rgb="FFBDD7EE"/>
      <color rgb="FFD9D9D9"/>
      <color rgb="FFFFD966"/>
      <color rgb="FFFFFF00"/>
      <color rgb="FFC6E0B4"/>
      <color rgb="FFFFCCFF"/>
      <color rgb="FFD9C2E6"/>
      <color rgb="FFC6D7EE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563EF-66CD-314A-BFDF-0A61BC5EBAE0}">
  <sheetPr>
    <pageSetUpPr fitToPage="1"/>
  </sheetPr>
  <dimension ref="A1:DO81"/>
  <sheetViews>
    <sheetView tabSelected="1" zoomScale="112" zoomScaleNormal="91" zoomScaleSheetLayoutView="100" workbookViewId="0">
      <selection activeCell="B8" sqref="B8"/>
    </sheetView>
  </sheetViews>
  <sheetFormatPr baseColWidth="10" defaultColWidth="11.5703125" defaultRowHeight="20"/>
  <cols>
    <col min="1" max="1" width="5.5703125" style="1" customWidth="1"/>
    <col min="2" max="2" width="20.5703125" customWidth="1"/>
    <col min="3" max="3" width="16.28515625" customWidth="1"/>
    <col min="4" max="17" width="11.140625" customWidth="1"/>
    <col min="18" max="18" width="10.5703125" customWidth="1"/>
    <col min="19" max="19" width="3.7109375" customWidth="1"/>
    <col min="20" max="20" width="5" hidden="1" customWidth="1"/>
    <col min="21" max="27" width="2.28515625" hidden="1" customWidth="1"/>
    <col min="28" max="28" width="2.28515625" style="71" hidden="1" customWidth="1"/>
    <col min="29" max="36" width="2.28515625" hidden="1" customWidth="1"/>
    <col min="37" max="37" width="2.140625" style="71" hidden="1" customWidth="1"/>
    <col min="38" max="39" width="2.140625" hidden="1" customWidth="1"/>
    <col min="40" max="41" width="1.7109375" hidden="1" customWidth="1"/>
    <col min="42" max="48" width="2.140625" hidden="1" customWidth="1"/>
    <col min="49" max="49" width="2.140625" style="71" hidden="1" customWidth="1"/>
    <col min="50" max="50" width="2.140625" hidden="1" customWidth="1"/>
    <col min="51" max="52" width="2.140625" style="71" hidden="1" customWidth="1"/>
    <col min="53" max="57" width="2.140625" hidden="1" customWidth="1"/>
    <col min="58" max="61" width="2.140625" style="71" hidden="1" customWidth="1"/>
    <col min="62" max="69" width="2.140625" hidden="1" customWidth="1"/>
    <col min="70" max="70" width="2.140625" style="71" hidden="1" customWidth="1"/>
    <col min="71" max="77" width="2.140625" hidden="1" customWidth="1"/>
    <col min="78" max="78" width="2.140625" style="71" hidden="1" customWidth="1"/>
    <col min="79" max="85" width="2.140625" hidden="1" customWidth="1"/>
    <col min="86" max="90" width="2.28515625" hidden="1" customWidth="1"/>
    <col min="91" max="91" width="2.140625" hidden="1" customWidth="1"/>
    <col min="92" max="96" width="1.85546875" hidden="1" customWidth="1"/>
    <col min="97" max="98" width="3.5703125" hidden="1" customWidth="1"/>
    <col min="99" max="99" width="4.140625" hidden="1" customWidth="1"/>
    <col min="100" max="104" width="4.28515625" hidden="1" customWidth="1"/>
    <col min="105" max="105" width="9.7109375" hidden="1" customWidth="1"/>
    <col min="106" max="106" width="7.28515625" hidden="1" customWidth="1"/>
    <col min="107" max="107" width="9.5703125" hidden="1" customWidth="1"/>
    <col min="108" max="108" width="7.140625" hidden="1" customWidth="1"/>
    <col min="109" max="109" width="9.28515625" hidden="1" customWidth="1"/>
    <col min="110" max="110" width="2.28515625" hidden="1" customWidth="1"/>
    <col min="111" max="119" width="2.7109375" hidden="1" customWidth="1"/>
    <col min="120" max="120" width="0" hidden="1" customWidth="1"/>
  </cols>
  <sheetData>
    <row r="1" spans="1:119" s="53" customFormat="1" ht="35">
      <c r="A1" s="14" t="s">
        <v>151</v>
      </c>
      <c r="B1" s="15"/>
      <c r="C1" s="15"/>
      <c r="D1" s="15"/>
      <c r="E1" s="15"/>
      <c r="F1" s="15"/>
      <c r="G1" s="15"/>
      <c r="H1" s="15"/>
      <c r="I1" s="15"/>
      <c r="J1" s="15"/>
      <c r="K1" s="16" t="s">
        <v>154</v>
      </c>
      <c r="L1" s="15"/>
      <c r="M1" s="15"/>
      <c r="N1" s="15"/>
      <c r="O1" s="15"/>
      <c r="P1" s="21" t="s">
        <v>0</v>
      </c>
      <c r="Q1" s="15"/>
      <c r="R1" s="15"/>
      <c r="CZ1" t="s">
        <v>126</v>
      </c>
    </row>
    <row r="2" spans="1:119" ht="9" customHeight="1">
      <c r="AB2"/>
      <c r="AK2"/>
      <c r="AW2"/>
      <c r="AY2"/>
      <c r="AZ2"/>
      <c r="BF2"/>
      <c r="BG2"/>
      <c r="BH2"/>
      <c r="BI2"/>
      <c r="BR2"/>
      <c r="BZ2"/>
    </row>
    <row r="3" spans="1:119">
      <c r="B3" s="4" t="s">
        <v>78</v>
      </c>
      <c r="C3" s="2"/>
      <c r="J3" s="9"/>
      <c r="K3" t="s">
        <v>159</v>
      </c>
      <c r="AB3"/>
      <c r="AK3"/>
      <c r="AW3"/>
      <c r="AY3"/>
      <c r="AZ3"/>
      <c r="BF3"/>
      <c r="BG3"/>
      <c r="BH3"/>
      <c r="BI3"/>
      <c r="BR3"/>
      <c r="BZ3"/>
      <c r="CZ3" t="s">
        <v>127</v>
      </c>
    </row>
    <row r="4" spans="1:119">
      <c r="A4" s="4"/>
      <c r="B4" t="s">
        <v>79</v>
      </c>
      <c r="C4" s="3"/>
      <c r="AB4"/>
      <c r="AK4"/>
      <c r="AW4"/>
      <c r="AY4"/>
      <c r="AZ4"/>
      <c r="BF4"/>
      <c r="BG4"/>
      <c r="BH4"/>
      <c r="BI4"/>
      <c r="BR4"/>
      <c r="BZ4"/>
      <c r="CZ4" t="s">
        <v>65</v>
      </c>
    </row>
    <row r="5" spans="1:119" ht="6" customHeight="1" thickBot="1">
      <c r="A5" s="4"/>
      <c r="AB5"/>
      <c r="AK5"/>
      <c r="AW5"/>
      <c r="AY5"/>
      <c r="AZ5"/>
      <c r="BF5"/>
      <c r="BG5"/>
      <c r="BH5"/>
      <c r="BI5"/>
      <c r="BR5"/>
      <c r="BZ5"/>
    </row>
    <row r="6" spans="1:119" ht="29" customHeight="1" thickBot="1">
      <c r="A6" s="4"/>
      <c r="B6" s="161" t="s">
        <v>152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3"/>
      <c r="AB6"/>
      <c r="AK6"/>
      <c r="AW6"/>
      <c r="AY6"/>
      <c r="AZ6"/>
      <c r="BF6"/>
      <c r="BG6"/>
      <c r="BH6"/>
      <c r="BI6"/>
      <c r="BR6"/>
      <c r="BZ6"/>
      <c r="CZ6" t="s">
        <v>66</v>
      </c>
      <c r="DA6" t="s">
        <v>51</v>
      </c>
      <c r="DB6" t="s">
        <v>52</v>
      </c>
      <c r="DC6">
        <v>17000</v>
      </c>
    </row>
    <row r="7" spans="1:119" ht="17" customHeight="1" thickTop="1">
      <c r="A7" s="4"/>
      <c r="B7" s="23" t="s">
        <v>1</v>
      </c>
      <c r="C7" s="175" t="s">
        <v>150</v>
      </c>
      <c r="D7" s="176"/>
      <c r="E7" s="176"/>
      <c r="F7" s="175" t="s">
        <v>149</v>
      </c>
      <c r="G7" s="176"/>
      <c r="H7" s="176"/>
      <c r="I7" s="176"/>
      <c r="J7" s="176"/>
      <c r="K7" s="177"/>
      <c r="L7" s="183" t="s">
        <v>148</v>
      </c>
      <c r="M7" s="176"/>
      <c r="N7" s="176"/>
      <c r="O7" s="176"/>
      <c r="P7" s="176"/>
      <c r="Q7" s="181" t="s">
        <v>143</v>
      </c>
      <c r="R7" s="182"/>
      <c r="AB7"/>
      <c r="AK7"/>
      <c r="AW7"/>
      <c r="AY7"/>
      <c r="AZ7"/>
      <c r="BF7"/>
      <c r="BG7"/>
      <c r="BH7"/>
      <c r="BI7"/>
      <c r="BR7"/>
      <c r="BZ7"/>
      <c r="CZ7" t="s">
        <v>67</v>
      </c>
      <c r="DB7" t="s">
        <v>53</v>
      </c>
      <c r="DC7">
        <v>29700</v>
      </c>
    </row>
    <row r="8" spans="1:119" ht="17" customHeight="1" thickBot="1">
      <c r="A8" s="4"/>
      <c r="B8" s="78"/>
      <c r="C8" s="178"/>
      <c r="D8" s="179"/>
      <c r="E8" s="179"/>
      <c r="F8" s="178"/>
      <c r="G8" s="179"/>
      <c r="H8" s="179"/>
      <c r="I8" s="179"/>
      <c r="J8" s="179"/>
      <c r="K8" s="180"/>
      <c r="L8" s="184"/>
      <c r="M8" s="179"/>
      <c r="N8" s="179"/>
      <c r="O8" s="179"/>
      <c r="P8" s="179"/>
      <c r="Q8" s="186" t="s">
        <v>158</v>
      </c>
      <c r="R8" s="187"/>
      <c r="AB8"/>
      <c r="AK8"/>
      <c r="AW8"/>
      <c r="AY8"/>
      <c r="AZ8"/>
      <c r="BF8"/>
      <c r="BG8"/>
      <c r="BH8"/>
      <c r="BI8"/>
      <c r="BR8"/>
      <c r="BZ8"/>
      <c r="CZ8" t="s">
        <v>128</v>
      </c>
    </row>
    <row r="9" spans="1:119" ht="17" customHeight="1" thickTop="1">
      <c r="A9" s="4"/>
      <c r="B9" s="24" t="s">
        <v>2</v>
      </c>
      <c r="C9" s="107" t="s">
        <v>147</v>
      </c>
      <c r="D9" s="170" t="s">
        <v>146</v>
      </c>
      <c r="E9" s="171"/>
      <c r="F9" s="164" t="s">
        <v>145</v>
      </c>
      <c r="G9" s="165"/>
      <c r="H9" s="165"/>
      <c r="I9" s="165"/>
      <c r="J9" s="165"/>
      <c r="K9" s="166"/>
      <c r="L9" s="183" t="s">
        <v>144</v>
      </c>
      <c r="M9" s="176"/>
      <c r="N9" s="176"/>
      <c r="O9" s="176"/>
      <c r="P9" s="176"/>
      <c r="Q9" s="188"/>
      <c r="R9" s="189"/>
      <c r="AB9" t="s">
        <v>68</v>
      </c>
      <c r="AK9" t="s">
        <v>69</v>
      </c>
      <c r="AW9" s="71" t="s">
        <v>69</v>
      </c>
      <c r="AY9" s="71" t="s">
        <v>69</v>
      </c>
      <c r="BF9" s="71" t="s">
        <v>69</v>
      </c>
      <c r="BH9" s="71" t="s">
        <v>69</v>
      </c>
      <c r="BR9" s="71" t="s">
        <v>69</v>
      </c>
      <c r="BZ9" s="71" t="s">
        <v>69</v>
      </c>
      <c r="CZ9" t="s">
        <v>129</v>
      </c>
    </row>
    <row r="10" spans="1:119" ht="17" customHeight="1" thickBot="1">
      <c r="A10" s="4"/>
      <c r="B10" s="37" t="s">
        <v>153</v>
      </c>
      <c r="C10" s="38"/>
      <c r="D10" s="167"/>
      <c r="E10" s="168"/>
      <c r="F10" s="167"/>
      <c r="G10" s="168"/>
      <c r="H10" s="168"/>
      <c r="I10" s="168"/>
      <c r="J10" s="168"/>
      <c r="K10" s="169"/>
      <c r="L10" s="185"/>
      <c r="M10" s="168"/>
      <c r="N10" s="168"/>
      <c r="O10" s="168"/>
      <c r="P10" s="168"/>
      <c r="Q10" s="190"/>
      <c r="R10" s="191"/>
      <c r="U10" s="100" t="s">
        <v>73</v>
      </c>
      <c r="V10" s="100" t="s">
        <v>60</v>
      </c>
      <c r="W10" s="100" t="s">
        <v>57</v>
      </c>
      <c r="X10" s="100" t="s">
        <v>47</v>
      </c>
      <c r="Y10" s="100" t="s">
        <v>47</v>
      </c>
      <c r="Z10" s="100" t="s">
        <v>50</v>
      </c>
      <c r="AA10" s="100" t="s">
        <v>60</v>
      </c>
      <c r="AB10" s="101"/>
      <c r="AC10" s="100" t="s">
        <v>60</v>
      </c>
      <c r="AD10" s="100" t="s">
        <v>57</v>
      </c>
      <c r="AE10" s="100" t="s">
        <v>63</v>
      </c>
      <c r="AF10" s="100" t="s">
        <v>50</v>
      </c>
      <c r="AG10" s="100" t="s">
        <v>63</v>
      </c>
      <c r="AH10" s="1" t="s">
        <v>57</v>
      </c>
      <c r="AI10" s="100" t="s">
        <v>47</v>
      </c>
      <c r="AJ10" s="100" t="s">
        <v>73</v>
      </c>
      <c r="AK10" s="101"/>
      <c r="AL10" s="100" t="s">
        <v>63</v>
      </c>
      <c r="AM10" s="100" t="s">
        <v>63</v>
      </c>
      <c r="AN10" s="100" t="s">
        <v>73</v>
      </c>
      <c r="AO10" s="100" t="s">
        <v>47</v>
      </c>
      <c r="AP10" s="100" t="s">
        <v>57</v>
      </c>
      <c r="AQ10" s="100" t="s">
        <v>73</v>
      </c>
      <c r="AR10" s="100" t="s">
        <v>60</v>
      </c>
      <c r="AS10" s="100" t="s">
        <v>73</v>
      </c>
      <c r="AT10" s="100" t="s">
        <v>50</v>
      </c>
      <c r="AU10" s="100" t="s">
        <v>63</v>
      </c>
      <c r="AV10" s="100" t="s">
        <v>63</v>
      </c>
      <c r="AW10" s="101"/>
      <c r="AX10" s="100" t="s">
        <v>60</v>
      </c>
      <c r="AY10" s="101"/>
      <c r="AZ10" s="102"/>
      <c r="BA10" s="100" t="s">
        <v>61</v>
      </c>
      <c r="BB10" s="100" t="s">
        <v>47</v>
      </c>
      <c r="BC10" s="100" t="s">
        <v>62</v>
      </c>
      <c r="BD10" s="100" t="s">
        <v>64</v>
      </c>
      <c r="BE10" s="100" t="s">
        <v>57</v>
      </c>
      <c r="BF10" s="101"/>
      <c r="BG10" s="102"/>
      <c r="BH10" s="101"/>
      <c r="BI10" s="101"/>
      <c r="BJ10" s="100" t="s">
        <v>50</v>
      </c>
      <c r="BK10" s="100" t="s">
        <v>59</v>
      </c>
      <c r="BL10" s="100" t="s">
        <v>60</v>
      </c>
      <c r="BM10" s="100" t="s">
        <v>50</v>
      </c>
      <c r="BN10" s="100" t="s">
        <v>57</v>
      </c>
      <c r="BO10" s="100"/>
      <c r="BP10" s="100" t="s">
        <v>58</v>
      </c>
      <c r="BQ10" s="1" t="s">
        <v>73</v>
      </c>
      <c r="BR10" s="101"/>
      <c r="BS10" s="100" t="s">
        <v>63</v>
      </c>
      <c r="BT10" s="100" t="s">
        <v>73</v>
      </c>
      <c r="BU10" s="100" t="s">
        <v>50</v>
      </c>
      <c r="BV10" s="100" t="s">
        <v>59</v>
      </c>
      <c r="BW10" s="100" t="s">
        <v>60</v>
      </c>
      <c r="BX10" s="100" t="s">
        <v>60</v>
      </c>
      <c r="BY10" s="100" t="s">
        <v>61</v>
      </c>
      <c r="BZ10" s="101"/>
      <c r="CA10" s="100" t="s">
        <v>64</v>
      </c>
      <c r="CB10" s="100" t="s">
        <v>50</v>
      </c>
      <c r="CC10" s="100" t="s">
        <v>59</v>
      </c>
      <c r="CD10" s="100" t="s">
        <v>61</v>
      </c>
      <c r="CE10" s="100" t="s">
        <v>58</v>
      </c>
      <c r="CF10" s="100" t="s">
        <v>56</v>
      </c>
      <c r="CG10" s="100" t="s">
        <v>56</v>
      </c>
      <c r="CH10" s="100" t="s">
        <v>47</v>
      </c>
      <c r="CI10" s="100" t="s">
        <v>58</v>
      </c>
      <c r="CJ10" s="100" t="s">
        <v>57</v>
      </c>
      <c r="CK10" s="100" t="s">
        <v>47</v>
      </c>
      <c r="CL10" s="100" t="s">
        <v>62</v>
      </c>
      <c r="CM10" s="100" t="s">
        <v>57</v>
      </c>
      <c r="CZ10" t="s">
        <v>130</v>
      </c>
      <c r="DA10" t="s">
        <v>54</v>
      </c>
      <c r="DB10" t="s">
        <v>52</v>
      </c>
      <c r="DC10">
        <v>13000</v>
      </c>
    </row>
    <row r="11" spans="1:119" ht="17" customHeight="1" thickBot="1">
      <c r="A11" s="4"/>
      <c r="CZ11" t="s">
        <v>131</v>
      </c>
      <c r="DB11" t="s">
        <v>53</v>
      </c>
      <c r="DC11">
        <v>28600</v>
      </c>
    </row>
    <row r="12" spans="1:119" ht="31" customHeight="1">
      <c r="A12" s="133" t="s">
        <v>3</v>
      </c>
      <c r="B12" s="106" t="s">
        <v>4</v>
      </c>
      <c r="C12" s="39"/>
      <c r="D12" s="136" t="s">
        <v>72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58" t="s">
        <v>5</v>
      </c>
      <c r="U12" s="129" t="s">
        <v>80</v>
      </c>
      <c r="V12" s="129" t="s">
        <v>81</v>
      </c>
      <c r="W12" s="129" t="s">
        <v>82</v>
      </c>
      <c r="X12" s="129" t="s">
        <v>83</v>
      </c>
      <c r="Y12" s="129" t="s">
        <v>84</v>
      </c>
      <c r="Z12" s="129" t="s">
        <v>85</v>
      </c>
      <c r="AA12" s="129" t="s">
        <v>86</v>
      </c>
      <c r="AB12" s="130" t="s">
        <v>87</v>
      </c>
      <c r="AC12" s="129" t="s">
        <v>88</v>
      </c>
      <c r="AD12" s="129" t="s">
        <v>89</v>
      </c>
      <c r="AE12" s="129" t="s">
        <v>90</v>
      </c>
      <c r="AF12" s="129" t="s">
        <v>91</v>
      </c>
      <c r="AG12" s="129" t="s">
        <v>92</v>
      </c>
      <c r="AH12" s="129" t="s">
        <v>93</v>
      </c>
      <c r="AI12" s="129" t="s">
        <v>94</v>
      </c>
      <c r="AJ12" s="129" t="s">
        <v>95</v>
      </c>
      <c r="AK12" s="130" t="s">
        <v>96</v>
      </c>
      <c r="AL12" s="129" t="s">
        <v>97</v>
      </c>
      <c r="AM12" s="128" t="s">
        <v>98</v>
      </c>
      <c r="AN12" s="129" t="s">
        <v>99</v>
      </c>
      <c r="AO12" s="128" t="s">
        <v>100</v>
      </c>
      <c r="AP12" s="128" t="s">
        <v>101</v>
      </c>
      <c r="AQ12" s="128" t="s">
        <v>102</v>
      </c>
      <c r="AR12" s="128" t="s">
        <v>103</v>
      </c>
      <c r="AS12" s="128" t="s">
        <v>104</v>
      </c>
      <c r="AT12" s="128" t="s">
        <v>105</v>
      </c>
      <c r="AU12" s="128" t="s">
        <v>106</v>
      </c>
      <c r="AV12" s="129" t="s">
        <v>107</v>
      </c>
      <c r="AW12" s="130" t="s">
        <v>108</v>
      </c>
      <c r="AX12" s="128" t="s">
        <v>109</v>
      </c>
      <c r="AY12" s="130" t="s">
        <v>110</v>
      </c>
      <c r="AZ12" s="130" t="s">
        <v>111</v>
      </c>
      <c r="BA12" s="129" t="s">
        <v>112</v>
      </c>
      <c r="BB12" s="129" t="s">
        <v>113</v>
      </c>
      <c r="BC12" s="129" t="s">
        <v>114</v>
      </c>
      <c r="BD12" s="129" t="s">
        <v>115</v>
      </c>
      <c r="BE12" s="129" t="s">
        <v>116</v>
      </c>
      <c r="BF12" s="130" t="s">
        <v>117</v>
      </c>
      <c r="BG12" s="130" t="s">
        <v>118</v>
      </c>
      <c r="BH12" s="130" t="s">
        <v>119</v>
      </c>
      <c r="BI12" s="130" t="s">
        <v>120</v>
      </c>
      <c r="BJ12" s="129" t="s">
        <v>121</v>
      </c>
      <c r="BK12" s="129" t="s">
        <v>122</v>
      </c>
      <c r="BL12" s="129" t="s">
        <v>123</v>
      </c>
      <c r="BM12" s="129" t="s">
        <v>124</v>
      </c>
      <c r="BN12" s="129" t="s">
        <v>125</v>
      </c>
      <c r="BO12" s="129"/>
      <c r="BP12" s="129" t="s">
        <v>49</v>
      </c>
      <c r="BQ12" s="129" t="s">
        <v>6</v>
      </c>
      <c r="BR12" s="130" t="s">
        <v>7</v>
      </c>
      <c r="BS12" s="129" t="s">
        <v>8</v>
      </c>
      <c r="BT12" s="129" t="s">
        <v>9</v>
      </c>
      <c r="BU12" s="129" t="s">
        <v>10</v>
      </c>
      <c r="BV12" s="129" t="s">
        <v>11</v>
      </c>
      <c r="BW12" s="129" t="s">
        <v>12</v>
      </c>
      <c r="BX12" s="129" t="s">
        <v>13</v>
      </c>
      <c r="BY12" s="129" t="s">
        <v>14</v>
      </c>
      <c r="BZ12" s="130" t="s">
        <v>15</v>
      </c>
      <c r="CA12" s="129" t="s">
        <v>16</v>
      </c>
      <c r="CB12" s="129" t="s">
        <v>17</v>
      </c>
      <c r="CC12" s="129" t="s">
        <v>18</v>
      </c>
      <c r="CD12" s="129" t="s">
        <v>19</v>
      </c>
      <c r="CE12" s="129" t="s">
        <v>20</v>
      </c>
      <c r="CF12" s="129" t="s">
        <v>21</v>
      </c>
      <c r="CG12" s="129" t="s">
        <v>22</v>
      </c>
      <c r="CH12" s="129" t="s">
        <v>23</v>
      </c>
      <c r="CI12" s="129" t="s">
        <v>156</v>
      </c>
      <c r="CJ12" s="129" t="s">
        <v>43</v>
      </c>
      <c r="CK12" s="129" t="s">
        <v>157</v>
      </c>
      <c r="CL12" s="129" t="s">
        <v>44</v>
      </c>
      <c r="CM12" s="129" t="s">
        <v>142</v>
      </c>
      <c r="CN12" s="22"/>
      <c r="CO12" s="22"/>
      <c r="CP12" s="22"/>
      <c r="CQ12" s="22"/>
      <c r="CR12" s="22"/>
      <c r="CU12" t="s">
        <v>24</v>
      </c>
      <c r="CV12" t="s">
        <v>25</v>
      </c>
      <c r="CX12" t="s">
        <v>26</v>
      </c>
      <c r="CY12" t="s">
        <v>25</v>
      </c>
      <c r="CZ12" t="s">
        <v>25</v>
      </c>
      <c r="DG12" s="128" t="s">
        <v>98</v>
      </c>
      <c r="DH12" s="128" t="s">
        <v>100</v>
      </c>
      <c r="DI12" s="128" t="s">
        <v>101</v>
      </c>
      <c r="DJ12" s="128" t="s">
        <v>102</v>
      </c>
      <c r="DK12" s="128" t="s">
        <v>103</v>
      </c>
      <c r="DL12" s="128" t="s">
        <v>104</v>
      </c>
      <c r="DM12" s="128" t="s">
        <v>105</v>
      </c>
      <c r="DN12" s="128" t="s">
        <v>106</v>
      </c>
      <c r="DO12" s="128" t="s">
        <v>109</v>
      </c>
    </row>
    <row r="13" spans="1:119" ht="47" customHeight="1">
      <c r="A13" s="134"/>
      <c r="B13" s="138" t="s">
        <v>27</v>
      </c>
      <c r="C13" s="76" t="s">
        <v>71</v>
      </c>
      <c r="D13" s="153">
        <v>45938</v>
      </c>
      <c r="E13" s="141"/>
      <c r="F13" s="141"/>
      <c r="G13" s="141"/>
      <c r="H13" s="154"/>
      <c r="I13" s="155">
        <v>45939</v>
      </c>
      <c r="J13" s="156"/>
      <c r="K13" s="156"/>
      <c r="L13" s="156"/>
      <c r="M13" s="157"/>
      <c r="N13" s="140">
        <v>45940</v>
      </c>
      <c r="O13" s="141"/>
      <c r="P13" s="141"/>
      <c r="Q13" s="141"/>
      <c r="R13" s="159"/>
      <c r="U13" s="129"/>
      <c r="V13" s="129"/>
      <c r="W13" s="129"/>
      <c r="X13" s="129"/>
      <c r="Y13" s="129"/>
      <c r="Z13" s="129"/>
      <c r="AA13" s="129"/>
      <c r="AB13" s="130"/>
      <c r="AC13" s="129"/>
      <c r="AD13" s="129"/>
      <c r="AE13" s="129"/>
      <c r="AF13" s="129"/>
      <c r="AG13" s="129"/>
      <c r="AH13" s="129"/>
      <c r="AI13" s="129"/>
      <c r="AJ13" s="129"/>
      <c r="AK13" s="130"/>
      <c r="AL13" s="129"/>
      <c r="AM13" s="128"/>
      <c r="AN13" s="129"/>
      <c r="AO13" s="128"/>
      <c r="AP13" s="128"/>
      <c r="AQ13" s="128"/>
      <c r="AR13" s="128"/>
      <c r="AS13" s="128"/>
      <c r="AT13" s="128"/>
      <c r="AU13" s="128"/>
      <c r="AV13" s="129"/>
      <c r="AW13" s="130"/>
      <c r="AX13" s="128"/>
      <c r="AY13" s="130"/>
      <c r="AZ13" s="130"/>
      <c r="BA13" s="129"/>
      <c r="BB13" s="129"/>
      <c r="BC13" s="129"/>
      <c r="BD13" s="129"/>
      <c r="BE13" s="129"/>
      <c r="BF13" s="130"/>
      <c r="BG13" s="130"/>
      <c r="BH13" s="130"/>
      <c r="BI13" s="130"/>
      <c r="BJ13" s="129"/>
      <c r="BK13" s="129"/>
      <c r="BL13" s="129"/>
      <c r="BM13" s="129"/>
      <c r="BN13" s="129"/>
      <c r="BO13" s="129"/>
      <c r="BP13" s="129"/>
      <c r="BQ13" s="129"/>
      <c r="BR13" s="130"/>
      <c r="BS13" s="129"/>
      <c r="BT13" s="129"/>
      <c r="BU13" s="129"/>
      <c r="BV13" s="129"/>
      <c r="BW13" s="129"/>
      <c r="BX13" s="129"/>
      <c r="BY13" s="129"/>
      <c r="BZ13" s="130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22"/>
      <c r="CO13" s="22"/>
      <c r="CP13" s="22"/>
      <c r="CQ13" s="22"/>
      <c r="CR13" s="22"/>
      <c r="CS13" s="147" t="s">
        <v>42</v>
      </c>
      <c r="CT13" s="75"/>
      <c r="CU13" s="144" t="s">
        <v>26</v>
      </c>
      <c r="CV13" s="145" t="s">
        <v>28</v>
      </c>
      <c r="CW13" s="145" t="s">
        <v>41</v>
      </c>
      <c r="CX13" s="145" t="s">
        <v>29</v>
      </c>
      <c r="CY13" s="145" t="s">
        <v>34</v>
      </c>
      <c r="CZ13" s="145" t="s">
        <v>55</v>
      </c>
      <c r="DA13" s="148" t="s">
        <v>132</v>
      </c>
      <c r="DB13" s="149"/>
      <c r="DC13" s="150"/>
      <c r="DD13" s="142"/>
      <c r="DE13" s="144" t="s">
        <v>31</v>
      </c>
      <c r="DG13" s="128"/>
      <c r="DH13" s="128"/>
      <c r="DI13" s="128"/>
      <c r="DJ13" s="128"/>
      <c r="DK13" s="128"/>
      <c r="DL13" s="128"/>
      <c r="DM13" s="128"/>
      <c r="DN13" s="128"/>
      <c r="DO13" s="128"/>
    </row>
    <row r="14" spans="1:119" ht="39" customHeight="1" thickBot="1">
      <c r="A14" s="135"/>
      <c r="B14" s="139"/>
      <c r="C14" s="77" t="s">
        <v>70</v>
      </c>
      <c r="D14" s="7" t="s">
        <v>32</v>
      </c>
      <c r="E14" s="64" t="s">
        <v>76</v>
      </c>
      <c r="F14" s="10" t="s">
        <v>77</v>
      </c>
      <c r="G14" s="64" t="s">
        <v>33</v>
      </c>
      <c r="H14" s="114" t="s">
        <v>155</v>
      </c>
      <c r="I14" s="109" t="s">
        <v>32</v>
      </c>
      <c r="J14" s="64" t="s">
        <v>76</v>
      </c>
      <c r="K14" s="10" t="s">
        <v>77</v>
      </c>
      <c r="L14" s="64" t="s">
        <v>33</v>
      </c>
      <c r="M14" s="127" t="s">
        <v>155</v>
      </c>
      <c r="N14" s="109" t="s">
        <v>32</v>
      </c>
      <c r="O14" s="64" t="s">
        <v>76</v>
      </c>
      <c r="P14" s="10" t="s">
        <v>77</v>
      </c>
      <c r="Q14" s="96" t="s">
        <v>33</v>
      </c>
      <c r="R14" s="160"/>
      <c r="T14" s="1"/>
      <c r="U14" s="129"/>
      <c r="V14" s="129"/>
      <c r="W14" s="129"/>
      <c r="X14" s="129"/>
      <c r="Y14" s="129"/>
      <c r="Z14" s="129"/>
      <c r="AA14" s="129"/>
      <c r="AB14" s="130"/>
      <c r="AC14" s="129"/>
      <c r="AD14" s="129"/>
      <c r="AE14" s="129"/>
      <c r="AF14" s="129"/>
      <c r="AG14" s="129"/>
      <c r="AH14" s="129"/>
      <c r="AI14" s="129"/>
      <c r="AJ14" s="129"/>
      <c r="AK14" s="130"/>
      <c r="AL14" s="129"/>
      <c r="AM14" s="128"/>
      <c r="AN14" s="129"/>
      <c r="AO14" s="128"/>
      <c r="AP14" s="128"/>
      <c r="AQ14" s="128"/>
      <c r="AR14" s="128"/>
      <c r="AS14" s="128"/>
      <c r="AT14" s="128"/>
      <c r="AU14" s="128"/>
      <c r="AV14" s="129"/>
      <c r="AW14" s="130"/>
      <c r="AX14" s="128"/>
      <c r="AY14" s="130"/>
      <c r="AZ14" s="130"/>
      <c r="BA14" s="129"/>
      <c r="BB14" s="129"/>
      <c r="BC14" s="129"/>
      <c r="BD14" s="129"/>
      <c r="BE14" s="129"/>
      <c r="BF14" s="130"/>
      <c r="BG14" s="130"/>
      <c r="BH14" s="130"/>
      <c r="BI14" s="130"/>
      <c r="BJ14" s="129"/>
      <c r="BK14" s="129"/>
      <c r="BL14" s="129"/>
      <c r="BM14" s="129"/>
      <c r="BN14" s="129"/>
      <c r="BO14" s="129"/>
      <c r="BP14" s="129"/>
      <c r="BQ14" s="129"/>
      <c r="BR14" s="130"/>
      <c r="BS14" s="129"/>
      <c r="BT14" s="129"/>
      <c r="BU14" s="129"/>
      <c r="BV14" s="129"/>
      <c r="BW14" s="129"/>
      <c r="BX14" s="129"/>
      <c r="BY14" s="129"/>
      <c r="BZ14" s="130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22"/>
      <c r="CO14" s="22"/>
      <c r="CP14" s="22"/>
      <c r="CQ14" s="22"/>
      <c r="CR14" s="22"/>
      <c r="CS14" s="147"/>
      <c r="CT14" s="75"/>
      <c r="CU14" s="144"/>
      <c r="CV14" s="146"/>
      <c r="CW14" s="146"/>
      <c r="CX14" s="146"/>
      <c r="CY14" s="146"/>
      <c r="CZ14" s="146"/>
      <c r="DA14" s="18" t="s">
        <v>30</v>
      </c>
      <c r="DB14" s="18" t="s">
        <v>35</v>
      </c>
      <c r="DC14" s="18" t="s">
        <v>36</v>
      </c>
      <c r="DD14" s="143"/>
      <c r="DE14" s="144"/>
      <c r="DG14" s="128"/>
      <c r="DH14" s="128"/>
      <c r="DI14" s="128"/>
      <c r="DJ14" s="128"/>
      <c r="DK14" s="128"/>
      <c r="DL14" s="128"/>
      <c r="DM14" s="128"/>
      <c r="DN14" s="128"/>
      <c r="DO14" s="128"/>
    </row>
    <row r="15" spans="1:119">
      <c r="A15" s="6">
        <v>1</v>
      </c>
      <c r="B15" s="25"/>
      <c r="C15" s="26"/>
      <c r="D15" s="46"/>
      <c r="E15" s="65"/>
      <c r="F15" s="66"/>
      <c r="G15" s="65"/>
      <c r="H15" s="110"/>
      <c r="I15" s="92"/>
      <c r="J15" s="56"/>
      <c r="K15" s="67"/>
      <c r="L15" s="115"/>
      <c r="M15" s="123"/>
      <c r="N15" s="119"/>
      <c r="O15" s="60"/>
      <c r="P15" s="47"/>
      <c r="Q15" s="47"/>
      <c r="R15" s="51" t="str">
        <f>IF(OR(CV15=1,CW15=1,CX15=1),"会員","非会員")</f>
        <v>会員</v>
      </c>
      <c r="T15">
        <f t="shared" ref="T15:T46" si="0">IF(COUNTIF(U15:CH15,"1")&gt;=1,1,0)</f>
        <v>0</v>
      </c>
      <c r="U15">
        <f t="shared" ref="U15:U46" si="1">IF(D15="25-TC00",1,0)</f>
        <v>0</v>
      </c>
      <c r="V15">
        <f t="shared" ref="V15:V46" si="2">IF(K15="25-TC01",1,0)</f>
        <v>0</v>
      </c>
      <c r="W15">
        <f t="shared" ref="W15:W46" si="3">IF(F15="25-TC02",1,0)</f>
        <v>0</v>
      </c>
      <c r="X15">
        <f t="shared" ref="X15:X46" si="4">IF(N15="25-TC03",1,0)</f>
        <v>0</v>
      </c>
      <c r="Y15">
        <f t="shared" ref="Y15:Y46" si="5">IF(N15="25-TC04",1,0)</f>
        <v>0</v>
      </c>
      <c r="Z15">
        <f t="shared" ref="Z15:Z46" si="6">IF(I15="25-TC05",1,0)</f>
        <v>0</v>
      </c>
      <c r="AA15">
        <f t="shared" ref="AA15:AA46" si="7">IF(K15="25-TC06",1,0)</f>
        <v>0</v>
      </c>
      <c r="AC15">
        <f t="shared" ref="AC15:AC46" si="8">IF(K15="25-TC08",1,0)</f>
        <v>0</v>
      </c>
      <c r="AD15">
        <f t="shared" ref="AD15:AD46" si="9">IF(F15="25-TC09",1,0)</f>
        <v>0</v>
      </c>
      <c r="AE15">
        <f t="shared" ref="AE15:AE46" si="10">IF(P15="25-TC10",1,0)</f>
        <v>0</v>
      </c>
      <c r="AF15">
        <f t="shared" ref="AF15:AF46" si="11">IF(I15="25-TC11",1,0)</f>
        <v>0</v>
      </c>
      <c r="AG15">
        <f t="shared" ref="AG15:AG46" si="12">IF(P15="25-TC12",1,0)</f>
        <v>0</v>
      </c>
      <c r="AH15">
        <f t="shared" ref="AH15:AH46" si="13">IF(F15="25-TC13",1,0)</f>
        <v>0</v>
      </c>
      <c r="AI15">
        <f t="shared" ref="AI15:AI46" si="14">IF(N15="25-TC14",1,0)</f>
        <v>0</v>
      </c>
      <c r="AJ15">
        <f t="shared" ref="AJ15:AJ46" si="15">IF(D15="25-TC15",1,0)</f>
        <v>0</v>
      </c>
      <c r="AL15">
        <f t="shared" ref="AL15:AL46" si="16">IF(P15="25-TC17",1,0)</f>
        <v>0</v>
      </c>
      <c r="AM15">
        <f>IF(P15="25-TC18",1,0)</f>
        <v>0</v>
      </c>
      <c r="AN15">
        <f t="shared" ref="AN15:AN46" si="17">IF(D15="25-TC19",1,0)</f>
        <v>0</v>
      </c>
      <c r="AO15">
        <f t="shared" ref="AO15:AO46" si="18">IF(N15="25-TC20",1,0)</f>
        <v>0</v>
      </c>
      <c r="AP15">
        <f t="shared" ref="AP15:AP46" si="19">IF(F15="25-TC21",1,0)</f>
        <v>0</v>
      </c>
      <c r="AQ15">
        <f t="shared" ref="AQ15:AQ46" si="20">IF(D15="25-TC22",1,0)</f>
        <v>0</v>
      </c>
      <c r="AR15">
        <f t="shared" ref="AR15:AR46" si="21">IF(K15="25-TC23",1,0)</f>
        <v>0</v>
      </c>
      <c r="AS15">
        <f t="shared" ref="AS15:AS46" si="22">IF(D15="25-TC24",1,0)</f>
        <v>0</v>
      </c>
      <c r="AT15">
        <f t="shared" ref="AT15:AT46" si="23">IF(I15="25-TC25",1,0)</f>
        <v>0</v>
      </c>
      <c r="AU15">
        <f t="shared" ref="AU15:AU46" si="24">IF(P15="25-TC26",1,0)</f>
        <v>0</v>
      </c>
      <c r="AV15">
        <f t="shared" ref="AV15:AV46" si="25">IF(P15="25-TC27",1,0)</f>
        <v>0</v>
      </c>
      <c r="AX15">
        <f t="shared" ref="AX15:AX46" si="26">IF(K15="25-TC29",1,0)</f>
        <v>0</v>
      </c>
      <c r="BA15">
        <f t="shared" ref="BA15:BA46" si="27">IF(L15="25-TC32",1,0)</f>
        <v>0</v>
      </c>
      <c r="BB15">
        <f t="shared" ref="BB15:BB46" si="28">IF(N15="25-TC33",1,0)</f>
        <v>0</v>
      </c>
      <c r="BC15">
        <f t="shared" ref="BC15:BC46" si="29">IF(O15="25-TC34",1,0)</f>
        <v>0</v>
      </c>
      <c r="BD15">
        <f t="shared" ref="BD15:BD46" si="30">IF(Q15="25-TC35",1,0)</f>
        <v>0</v>
      </c>
      <c r="BE15">
        <f t="shared" ref="BE15:BE46" si="31">IF(F15="25-TC36",1,0)</f>
        <v>0</v>
      </c>
      <c r="BJ15">
        <f t="shared" ref="BJ15:BJ46" si="32">IF(I15="25-TC41",1,0)</f>
        <v>0</v>
      </c>
      <c r="BK15">
        <f t="shared" ref="BK15:BK46" si="33">IF(J15="25-TC42",1,0)</f>
        <v>0</v>
      </c>
      <c r="BL15">
        <f t="shared" ref="BL15:BL46" si="34">IF(K15="25-TC43",1,0)</f>
        <v>0</v>
      </c>
      <c r="BM15">
        <f t="shared" ref="BM15:BM46" si="35">IF(I15="25-TC44",1,0)</f>
        <v>0</v>
      </c>
      <c r="BN15">
        <f t="shared" ref="BN15:BN46" si="36">IF(F15="25-MOY",1,0)</f>
        <v>0</v>
      </c>
      <c r="BP15">
        <f t="shared" ref="BP15:BP46" si="37">IF(G15="25-SP01",1,0)</f>
        <v>0</v>
      </c>
      <c r="BQ15">
        <f t="shared" ref="BQ15:BQ46" si="38">IF(D15="25-SP02",1,0)</f>
        <v>0</v>
      </c>
      <c r="BS15">
        <f t="shared" ref="BS15:BS46" si="39">IF(P15="25-SP04",1,0)</f>
        <v>0</v>
      </c>
      <c r="BT15">
        <f t="shared" ref="BT15:BT46" si="40">IF(D15="25-SP05",1,0)</f>
        <v>0</v>
      </c>
      <c r="BU15">
        <f t="shared" ref="BU15:BU46" si="41">IF(I15="25-SP06",1,0)</f>
        <v>0</v>
      </c>
      <c r="BV15">
        <f t="shared" ref="BV15:BV46" si="42">IF(J15="25-SP07",1,0)</f>
        <v>0</v>
      </c>
      <c r="BW15">
        <f t="shared" ref="BW15:BW46" si="43">IF(K15="25-SP08",1,0)</f>
        <v>0</v>
      </c>
      <c r="BX15">
        <f t="shared" ref="BX15:BX46" si="44">IF(K15="25-SP09",1,0)</f>
        <v>0</v>
      </c>
      <c r="BY15">
        <f t="shared" ref="BY15:BY46" si="45">IF(L15="25-SP10",1,0)</f>
        <v>0</v>
      </c>
      <c r="BZ15" s="71">
        <f t="shared" ref="BZ15:BZ46" si="46">IF(F15="25-SP11",1,0)</f>
        <v>0</v>
      </c>
      <c r="CA15">
        <f t="shared" ref="CA15:CA46" si="47">IF(Q15="25-SP12",1,0)</f>
        <v>0</v>
      </c>
      <c r="CB15">
        <f t="shared" ref="CB15:CB46" si="48">IF(I15="25-SP13",1,0)</f>
        <v>0</v>
      </c>
      <c r="CC15">
        <f t="shared" ref="CC15:CC46" si="49">IF(J15="25-SP14",1,0)</f>
        <v>0</v>
      </c>
      <c r="CD15">
        <f t="shared" ref="CD15:CD46" si="50">IF(L15="25-SP15",1,0)</f>
        <v>0</v>
      </c>
      <c r="CE15">
        <f t="shared" ref="CE15:CE46" si="51">IF(G15="25-SP16",1,0)</f>
        <v>0</v>
      </c>
      <c r="CF15">
        <f t="shared" ref="CF15:CF46" si="52">IF(E15="25-SP17",1,0)</f>
        <v>0</v>
      </c>
      <c r="CG15">
        <f t="shared" ref="CG15:CG46" si="53">IF(E15="25-SP18",1,0)</f>
        <v>0</v>
      </c>
      <c r="CH15">
        <f t="shared" ref="CH15:CH46" si="54">IF(N15="25-SP19",1,0)</f>
        <v>0</v>
      </c>
      <c r="CI15">
        <f>IF(H15="ss 25-SP19",1,0)</f>
        <v>0</v>
      </c>
      <c r="CJ15">
        <f>IF(F15="25-SP20",1,0)</f>
        <v>0</v>
      </c>
      <c r="CK15">
        <f>IF(M15="SS 25-SP20",1,0)</f>
        <v>0</v>
      </c>
      <c r="CL15">
        <f t="shared" ref="CL15:CL46" si="55">IF(O15="25-SP21",1,0)</f>
        <v>0</v>
      </c>
      <c r="CM15">
        <f t="shared" ref="CM15:CM46" si="56">IF(F15="25-SP22",1,0)</f>
        <v>0</v>
      </c>
      <c r="CN15">
        <f>IF(SUM(U15:CM15)=0,0,1)</f>
        <v>0</v>
      </c>
      <c r="CP15">
        <f t="shared" ref="CP15:CP59" si="57">IF(SUM(U15:AI15)+SUM(AL15:AT21)=0,0,1)</f>
        <v>0</v>
      </c>
      <c r="CQ15">
        <f t="shared" ref="CQ15:CQ46" si="58">IF(AJ15+AK15+SUM(AU15:BF15)+SUM(BP15:CH15)=0,0,1)</f>
        <v>0</v>
      </c>
      <c r="CR15">
        <f>IF(CP15+CQ15=0,0,1)</f>
        <v>0</v>
      </c>
      <c r="CS15" t="str">
        <f t="shared" ref="CS15:CS46" si="59">LEFT(C15,1)</f>
        <v/>
      </c>
      <c r="CT15">
        <f>IF(AND(CN15=1,CU15=0),0,1)</f>
        <v>1</v>
      </c>
      <c r="CU15" s="18">
        <f t="shared" ref="CU15:CU46" si="60">IF(B15="",0,1)*CN15</f>
        <v>0</v>
      </c>
      <c r="CV15" s="18">
        <f>IF(B10="法人会員",1,0)</f>
        <v>1</v>
      </c>
      <c r="CW15" s="18">
        <f>IF(B10="準法人会員",1,0)</f>
        <v>0</v>
      </c>
      <c r="CX15" s="18">
        <f>IF(CS15="P",1,0)</f>
        <v>0</v>
      </c>
      <c r="CY15" s="18">
        <f>IF(OR(CV15=1,CW15=1,CX15=1),1,0)</f>
        <v>1</v>
      </c>
      <c r="CZ15" s="18">
        <f>AM15+AO15+AP15+AQ15+AR15+AS15+AT15+AU15+AX15</f>
        <v>0</v>
      </c>
      <c r="DA15" s="40">
        <f>IF(CY15=0,29700,17000)*CU15</f>
        <v>0</v>
      </c>
      <c r="DB15" s="40">
        <f>IF(CY15=0,28600,13000)*CZ15*CU15</f>
        <v>0</v>
      </c>
      <c r="DC15" s="40">
        <f>DA15+DB15</f>
        <v>0</v>
      </c>
      <c r="DD15" s="40"/>
      <c r="DE15" s="40">
        <f t="shared" ref="DE15:DE46" si="61">DC15+DD15</f>
        <v>0</v>
      </c>
      <c r="DG15">
        <f>IF(P15="25-TC18",1,0)*CU15</f>
        <v>0</v>
      </c>
      <c r="DH15">
        <f>IF(N15="25-TC20",1,0)*CU15</f>
        <v>0</v>
      </c>
      <c r="DI15">
        <f>IF(F15="25-TC21",1,0)*CU15</f>
        <v>0</v>
      </c>
      <c r="DJ15">
        <f>IF(D15="25-TC22",1,0)*CU15</f>
        <v>0</v>
      </c>
      <c r="DK15">
        <f>IF(K15="25-TC23",1,0)*CU15</f>
        <v>0</v>
      </c>
      <c r="DL15">
        <f>IF(D15="25-TC24",1,0)*CU15</f>
        <v>0</v>
      </c>
      <c r="DM15">
        <f>IF(I15="25-TC25",1,0)*CU15</f>
        <v>0</v>
      </c>
      <c r="DN15">
        <f>IF(P15="25-TC26",1,0)*CU15</f>
        <v>0</v>
      </c>
      <c r="DO15">
        <f>IF(K15="25-TC29",1,0)*CU15</f>
        <v>0</v>
      </c>
    </row>
    <row r="16" spans="1:119">
      <c r="A16" s="6">
        <v>2</v>
      </c>
      <c r="B16" s="27"/>
      <c r="C16" s="28"/>
      <c r="D16" s="42"/>
      <c r="E16" s="97"/>
      <c r="F16" s="68"/>
      <c r="G16" s="97"/>
      <c r="H16" s="111"/>
      <c r="I16" s="93"/>
      <c r="J16" s="57"/>
      <c r="K16" s="44"/>
      <c r="L16" s="116"/>
      <c r="M16" s="124"/>
      <c r="N16" s="120"/>
      <c r="O16" s="61"/>
      <c r="P16" s="44"/>
      <c r="Q16" s="44"/>
      <c r="R16" s="51" t="str">
        <f>IF(OR(CV16=1,CW16=1,CX16=1),"会員","非会員")</f>
        <v>会員</v>
      </c>
      <c r="T16">
        <f t="shared" si="0"/>
        <v>0</v>
      </c>
      <c r="U16">
        <f t="shared" si="1"/>
        <v>0</v>
      </c>
      <c r="V16">
        <f t="shared" si="2"/>
        <v>0</v>
      </c>
      <c r="W16">
        <f t="shared" si="3"/>
        <v>0</v>
      </c>
      <c r="X16">
        <f t="shared" si="4"/>
        <v>0</v>
      </c>
      <c r="Y16">
        <f t="shared" si="5"/>
        <v>0</v>
      </c>
      <c r="Z16">
        <f t="shared" si="6"/>
        <v>0</v>
      </c>
      <c r="AA16">
        <f t="shared" si="7"/>
        <v>0</v>
      </c>
      <c r="AC16">
        <f t="shared" si="8"/>
        <v>0</v>
      </c>
      <c r="AD16">
        <f t="shared" si="9"/>
        <v>0</v>
      </c>
      <c r="AE16">
        <f t="shared" si="10"/>
        <v>0</v>
      </c>
      <c r="AF16">
        <f t="shared" si="11"/>
        <v>0</v>
      </c>
      <c r="AG16">
        <f t="shared" si="12"/>
        <v>0</v>
      </c>
      <c r="AH16">
        <f t="shared" si="13"/>
        <v>0</v>
      </c>
      <c r="AI16">
        <f t="shared" si="14"/>
        <v>0</v>
      </c>
      <c r="AJ16">
        <f t="shared" si="15"/>
        <v>0</v>
      </c>
      <c r="AL16">
        <f t="shared" si="16"/>
        <v>0</v>
      </c>
      <c r="AM16">
        <f t="shared" ref="AM16:AM46" si="62">IF(P16="25-TC18",1,0)</f>
        <v>0</v>
      </c>
      <c r="AN16">
        <f t="shared" si="17"/>
        <v>0</v>
      </c>
      <c r="AO16">
        <f t="shared" si="18"/>
        <v>0</v>
      </c>
      <c r="AP16">
        <f t="shared" si="19"/>
        <v>0</v>
      </c>
      <c r="AQ16">
        <f t="shared" si="20"/>
        <v>0</v>
      </c>
      <c r="AR16">
        <f t="shared" si="21"/>
        <v>0</v>
      </c>
      <c r="AS16">
        <f t="shared" si="22"/>
        <v>0</v>
      </c>
      <c r="AT16">
        <f t="shared" si="23"/>
        <v>0</v>
      </c>
      <c r="AU16">
        <f t="shared" si="24"/>
        <v>0</v>
      </c>
      <c r="AV16">
        <f t="shared" si="25"/>
        <v>0</v>
      </c>
      <c r="AX16">
        <f t="shared" si="26"/>
        <v>0</v>
      </c>
      <c r="BA16">
        <f t="shared" si="27"/>
        <v>0</v>
      </c>
      <c r="BB16">
        <f t="shared" si="28"/>
        <v>0</v>
      </c>
      <c r="BC16">
        <f t="shared" si="29"/>
        <v>0</v>
      </c>
      <c r="BD16">
        <f t="shared" si="30"/>
        <v>0</v>
      </c>
      <c r="BE16">
        <f t="shared" si="31"/>
        <v>0</v>
      </c>
      <c r="BJ16">
        <f t="shared" si="32"/>
        <v>0</v>
      </c>
      <c r="BK16">
        <f t="shared" si="33"/>
        <v>0</v>
      </c>
      <c r="BL16">
        <f t="shared" si="34"/>
        <v>0</v>
      </c>
      <c r="BM16">
        <f t="shared" si="35"/>
        <v>0</v>
      </c>
      <c r="BN16">
        <f t="shared" si="36"/>
        <v>0</v>
      </c>
      <c r="BP16">
        <f t="shared" si="37"/>
        <v>0</v>
      </c>
      <c r="BQ16">
        <f t="shared" si="38"/>
        <v>0</v>
      </c>
      <c r="BS16">
        <f t="shared" si="39"/>
        <v>0</v>
      </c>
      <c r="BT16">
        <f t="shared" si="40"/>
        <v>0</v>
      </c>
      <c r="BU16">
        <f t="shared" si="41"/>
        <v>0</v>
      </c>
      <c r="BV16">
        <f t="shared" si="42"/>
        <v>0</v>
      </c>
      <c r="BW16">
        <f t="shared" si="43"/>
        <v>0</v>
      </c>
      <c r="BX16">
        <f t="shared" si="44"/>
        <v>0</v>
      </c>
      <c r="BY16">
        <f t="shared" si="45"/>
        <v>0</v>
      </c>
      <c r="BZ16" s="71">
        <f t="shared" si="46"/>
        <v>0</v>
      </c>
      <c r="CA16">
        <f t="shared" si="47"/>
        <v>0</v>
      </c>
      <c r="CB16">
        <f t="shared" si="48"/>
        <v>0</v>
      </c>
      <c r="CC16">
        <f t="shared" si="49"/>
        <v>0</v>
      </c>
      <c r="CD16">
        <f t="shared" si="50"/>
        <v>0</v>
      </c>
      <c r="CE16">
        <f t="shared" si="51"/>
        <v>0</v>
      </c>
      <c r="CF16">
        <f t="shared" si="52"/>
        <v>0</v>
      </c>
      <c r="CG16">
        <f t="shared" si="53"/>
        <v>0</v>
      </c>
      <c r="CH16">
        <f t="shared" si="54"/>
        <v>0</v>
      </c>
      <c r="CI16">
        <f t="shared" ref="CI16:CI64" si="63">IF(H16="ss 25-SP19",1,0)</f>
        <v>0</v>
      </c>
      <c r="CJ16">
        <f t="shared" ref="CJ16:CJ64" si="64">IF(F16="25-SP20",1,0)</f>
        <v>0</v>
      </c>
      <c r="CK16">
        <f t="shared" ref="CK16:CK64" si="65">IF(M16="SS 25-SP20",1,0)</f>
        <v>0</v>
      </c>
      <c r="CL16">
        <f t="shared" si="55"/>
        <v>0</v>
      </c>
      <c r="CM16">
        <f t="shared" si="56"/>
        <v>0</v>
      </c>
      <c r="CN16">
        <f t="shared" ref="CN16:CN64" si="66">IF(SUM(U16:CM16)=0,0,1)</f>
        <v>0</v>
      </c>
      <c r="CP16">
        <f t="shared" si="57"/>
        <v>0</v>
      </c>
      <c r="CQ16">
        <f t="shared" si="58"/>
        <v>0</v>
      </c>
      <c r="CR16">
        <f t="shared" ref="CR16:CR64" si="67">IF(CP16+CQ16=0,0,1)</f>
        <v>0</v>
      </c>
      <c r="CS16" t="str">
        <f t="shared" si="59"/>
        <v/>
      </c>
      <c r="CT16">
        <f t="shared" ref="CT16:CT20" si="68">IF(AND(CN16=1,CU16=0),0,1)</f>
        <v>1</v>
      </c>
      <c r="CU16" s="18">
        <f t="shared" si="60"/>
        <v>0</v>
      </c>
      <c r="CV16" s="18">
        <f>IF(B10="法人会員",1,0)</f>
        <v>1</v>
      </c>
      <c r="CW16" s="18">
        <f>IF(B10="準法人会員",1,0)</f>
        <v>0</v>
      </c>
      <c r="CX16" s="18">
        <f t="shared" ref="CX16:CX64" si="69">IF(CS16="P",1,0)</f>
        <v>0</v>
      </c>
      <c r="CY16" s="18">
        <f t="shared" ref="CY16:CY64" si="70">IF(OR(CV16=1,CW16=1,CX16=1),1,0)</f>
        <v>1</v>
      </c>
      <c r="CZ16" s="18">
        <f t="shared" ref="CZ16:CZ64" si="71">AM16+AO16+AP16+AQ16+AR16+AS16+AT16+AU16+AX16</f>
        <v>0</v>
      </c>
      <c r="DA16" s="40">
        <f t="shared" ref="DA16:DA64" si="72">IF(CY16=0,29700,17000)*CU16</f>
        <v>0</v>
      </c>
      <c r="DB16" s="40">
        <f t="shared" ref="DB16:DB64" si="73">IF(CY16=0,28600,13000)*CZ16*CU16</f>
        <v>0</v>
      </c>
      <c r="DC16" s="40">
        <f t="shared" ref="DC16:DC64" si="74">DA16+DB16</f>
        <v>0</v>
      </c>
      <c r="DD16" s="40"/>
      <c r="DE16" s="40">
        <f t="shared" si="61"/>
        <v>0</v>
      </c>
      <c r="DG16">
        <f t="shared" ref="DG16:DG64" si="75">IF(P16="25-TC18",1,0)*CU16</f>
        <v>0</v>
      </c>
      <c r="DH16">
        <f t="shared" ref="DH16:DH64" si="76">IF(N16="25-TC20",1,0)*CU16</f>
        <v>0</v>
      </c>
      <c r="DI16">
        <f t="shared" ref="DI16:DI64" si="77">IF(F16="25-TC21",1,0)*CU16</f>
        <v>0</v>
      </c>
      <c r="DJ16">
        <f t="shared" ref="DJ16:DJ64" si="78">IF(D16="25-TC22",1,0)*CU16</f>
        <v>0</v>
      </c>
      <c r="DK16">
        <f t="shared" ref="DK16:DK64" si="79">IF(K16="25-TC23",1,0)*CU16</f>
        <v>0</v>
      </c>
      <c r="DL16">
        <f t="shared" ref="DL16:DL64" si="80">IF(D16="25-TC24",1,0)*CU16</f>
        <v>0</v>
      </c>
      <c r="DM16">
        <f t="shared" ref="DM16:DM64" si="81">IF(I16="25-TC25",1,0)*CU16</f>
        <v>0</v>
      </c>
      <c r="DN16">
        <f t="shared" ref="DN16:DN64" si="82">IF(P16="25-TC26",1,0)*CU16</f>
        <v>0</v>
      </c>
      <c r="DO16">
        <f t="shared" ref="DO16:DO64" si="83">IF(K16="25-TC29",1,0)*CU16</f>
        <v>0</v>
      </c>
    </row>
    <row r="17" spans="1:119">
      <c r="A17" s="6">
        <v>3</v>
      </c>
      <c r="B17" s="25"/>
      <c r="C17" s="26"/>
      <c r="D17" s="42"/>
      <c r="E17" s="97"/>
      <c r="F17" s="68"/>
      <c r="G17" s="97"/>
      <c r="H17" s="111"/>
      <c r="I17" s="93"/>
      <c r="J17" s="57"/>
      <c r="K17" s="44"/>
      <c r="L17" s="116"/>
      <c r="M17" s="124"/>
      <c r="N17" s="120"/>
      <c r="O17" s="61"/>
      <c r="P17" s="44"/>
      <c r="Q17" s="44"/>
      <c r="R17" s="51" t="str">
        <f t="shared" ref="R17:R64" si="84">IF(OR(CV17=1,CW17=1,CX17=1),"会員","非会員")</f>
        <v>会員</v>
      </c>
      <c r="T17">
        <f t="shared" si="0"/>
        <v>0</v>
      </c>
      <c r="U17">
        <f t="shared" si="1"/>
        <v>0</v>
      </c>
      <c r="V17">
        <f t="shared" si="2"/>
        <v>0</v>
      </c>
      <c r="W17">
        <f t="shared" si="3"/>
        <v>0</v>
      </c>
      <c r="X17">
        <f t="shared" si="4"/>
        <v>0</v>
      </c>
      <c r="Y17">
        <f t="shared" si="5"/>
        <v>0</v>
      </c>
      <c r="Z17">
        <f t="shared" si="6"/>
        <v>0</v>
      </c>
      <c r="AA17">
        <f t="shared" si="7"/>
        <v>0</v>
      </c>
      <c r="AC17">
        <f t="shared" si="8"/>
        <v>0</v>
      </c>
      <c r="AD17">
        <f t="shared" si="9"/>
        <v>0</v>
      </c>
      <c r="AE17">
        <f t="shared" si="10"/>
        <v>0</v>
      </c>
      <c r="AF17">
        <f t="shared" si="11"/>
        <v>0</v>
      </c>
      <c r="AG17">
        <f t="shared" si="12"/>
        <v>0</v>
      </c>
      <c r="AH17">
        <f t="shared" si="13"/>
        <v>0</v>
      </c>
      <c r="AI17">
        <f t="shared" si="14"/>
        <v>0</v>
      </c>
      <c r="AJ17">
        <f t="shared" si="15"/>
        <v>0</v>
      </c>
      <c r="AL17">
        <f t="shared" si="16"/>
        <v>0</v>
      </c>
      <c r="AM17">
        <f t="shared" si="62"/>
        <v>0</v>
      </c>
      <c r="AN17">
        <f t="shared" si="17"/>
        <v>0</v>
      </c>
      <c r="AO17">
        <f t="shared" si="18"/>
        <v>0</v>
      </c>
      <c r="AP17">
        <f t="shared" si="19"/>
        <v>0</v>
      </c>
      <c r="AQ17">
        <f t="shared" si="20"/>
        <v>0</v>
      </c>
      <c r="AR17">
        <f t="shared" si="21"/>
        <v>0</v>
      </c>
      <c r="AS17">
        <f t="shared" si="22"/>
        <v>0</v>
      </c>
      <c r="AT17">
        <f t="shared" si="23"/>
        <v>0</v>
      </c>
      <c r="AU17">
        <f t="shared" si="24"/>
        <v>0</v>
      </c>
      <c r="AV17">
        <f t="shared" si="25"/>
        <v>0</v>
      </c>
      <c r="AX17">
        <f t="shared" si="26"/>
        <v>0</v>
      </c>
      <c r="BA17">
        <f t="shared" si="27"/>
        <v>0</v>
      </c>
      <c r="BB17">
        <f t="shared" si="28"/>
        <v>0</v>
      </c>
      <c r="BC17">
        <f t="shared" si="29"/>
        <v>0</v>
      </c>
      <c r="BD17">
        <f t="shared" si="30"/>
        <v>0</v>
      </c>
      <c r="BE17">
        <f t="shared" si="31"/>
        <v>0</v>
      </c>
      <c r="BJ17">
        <f t="shared" si="32"/>
        <v>0</v>
      </c>
      <c r="BK17">
        <f t="shared" si="33"/>
        <v>0</v>
      </c>
      <c r="BL17">
        <f t="shared" si="34"/>
        <v>0</v>
      </c>
      <c r="BM17">
        <f t="shared" si="35"/>
        <v>0</v>
      </c>
      <c r="BN17">
        <f t="shared" si="36"/>
        <v>0</v>
      </c>
      <c r="BP17">
        <f t="shared" si="37"/>
        <v>0</v>
      </c>
      <c r="BQ17">
        <f t="shared" si="38"/>
        <v>0</v>
      </c>
      <c r="BS17">
        <f t="shared" si="39"/>
        <v>0</v>
      </c>
      <c r="BT17">
        <f t="shared" si="40"/>
        <v>0</v>
      </c>
      <c r="BU17">
        <f t="shared" si="41"/>
        <v>0</v>
      </c>
      <c r="BV17">
        <f t="shared" si="42"/>
        <v>0</v>
      </c>
      <c r="BW17">
        <f t="shared" si="43"/>
        <v>0</v>
      </c>
      <c r="BX17">
        <f t="shared" si="44"/>
        <v>0</v>
      </c>
      <c r="BY17">
        <f t="shared" si="45"/>
        <v>0</v>
      </c>
      <c r="BZ17" s="71">
        <f t="shared" si="46"/>
        <v>0</v>
      </c>
      <c r="CA17">
        <f t="shared" si="47"/>
        <v>0</v>
      </c>
      <c r="CB17">
        <f t="shared" si="48"/>
        <v>0</v>
      </c>
      <c r="CC17">
        <f t="shared" si="49"/>
        <v>0</v>
      </c>
      <c r="CD17">
        <f t="shared" si="50"/>
        <v>0</v>
      </c>
      <c r="CE17">
        <f t="shared" si="51"/>
        <v>0</v>
      </c>
      <c r="CF17">
        <f t="shared" si="52"/>
        <v>0</v>
      </c>
      <c r="CG17">
        <f t="shared" si="53"/>
        <v>0</v>
      </c>
      <c r="CH17">
        <f t="shared" si="54"/>
        <v>0</v>
      </c>
      <c r="CI17">
        <f t="shared" si="63"/>
        <v>0</v>
      </c>
      <c r="CJ17">
        <f t="shared" si="64"/>
        <v>0</v>
      </c>
      <c r="CK17">
        <f t="shared" si="65"/>
        <v>0</v>
      </c>
      <c r="CL17">
        <f t="shared" si="55"/>
        <v>0</v>
      </c>
      <c r="CM17">
        <f t="shared" si="56"/>
        <v>0</v>
      </c>
      <c r="CN17">
        <f t="shared" si="66"/>
        <v>0</v>
      </c>
      <c r="CP17">
        <f t="shared" si="57"/>
        <v>0</v>
      </c>
      <c r="CQ17">
        <f t="shared" si="58"/>
        <v>0</v>
      </c>
      <c r="CR17">
        <f t="shared" si="67"/>
        <v>0</v>
      </c>
      <c r="CS17" t="str">
        <f t="shared" si="59"/>
        <v/>
      </c>
      <c r="CT17">
        <f t="shared" si="68"/>
        <v>1</v>
      </c>
      <c r="CU17" s="18">
        <f t="shared" si="60"/>
        <v>0</v>
      </c>
      <c r="CV17" s="18">
        <f>IF(B10="法人会員",1,0)</f>
        <v>1</v>
      </c>
      <c r="CW17" s="18">
        <f>IF(B10="準法人会員",1,0)</f>
        <v>0</v>
      </c>
      <c r="CX17" s="18">
        <f t="shared" si="69"/>
        <v>0</v>
      </c>
      <c r="CY17" s="18">
        <f t="shared" si="70"/>
        <v>1</v>
      </c>
      <c r="CZ17" s="18">
        <f t="shared" si="71"/>
        <v>0</v>
      </c>
      <c r="DA17" s="40">
        <f t="shared" si="72"/>
        <v>0</v>
      </c>
      <c r="DB17" s="40">
        <f t="shared" si="73"/>
        <v>0</v>
      </c>
      <c r="DC17" s="40">
        <f t="shared" si="74"/>
        <v>0</v>
      </c>
      <c r="DD17" s="40"/>
      <c r="DE17" s="40">
        <f t="shared" si="61"/>
        <v>0</v>
      </c>
      <c r="DG17">
        <f t="shared" si="75"/>
        <v>0</v>
      </c>
      <c r="DH17">
        <f t="shared" si="76"/>
        <v>0</v>
      </c>
      <c r="DI17">
        <f t="shared" si="77"/>
        <v>0</v>
      </c>
      <c r="DJ17">
        <f t="shared" si="78"/>
        <v>0</v>
      </c>
      <c r="DK17">
        <f t="shared" si="79"/>
        <v>0</v>
      </c>
      <c r="DL17">
        <f t="shared" si="80"/>
        <v>0</v>
      </c>
      <c r="DM17">
        <f t="shared" si="81"/>
        <v>0</v>
      </c>
      <c r="DN17">
        <f t="shared" si="82"/>
        <v>0</v>
      </c>
      <c r="DO17">
        <f t="shared" si="83"/>
        <v>0</v>
      </c>
    </row>
    <row r="18" spans="1:119">
      <c r="A18" s="6">
        <v>4</v>
      </c>
      <c r="B18" s="25"/>
      <c r="C18" s="26"/>
      <c r="D18" s="42"/>
      <c r="E18" s="97"/>
      <c r="F18" s="68"/>
      <c r="G18" s="97"/>
      <c r="H18" s="111"/>
      <c r="I18" s="93"/>
      <c r="J18" s="57"/>
      <c r="K18" s="44"/>
      <c r="L18" s="116"/>
      <c r="M18" s="124"/>
      <c r="N18" s="120"/>
      <c r="O18" s="61"/>
      <c r="P18" s="44"/>
      <c r="Q18" s="44"/>
      <c r="R18" s="51" t="str">
        <f t="shared" si="84"/>
        <v>会員</v>
      </c>
      <c r="T18">
        <f t="shared" si="0"/>
        <v>0</v>
      </c>
      <c r="U18">
        <f t="shared" si="1"/>
        <v>0</v>
      </c>
      <c r="V18">
        <f t="shared" si="2"/>
        <v>0</v>
      </c>
      <c r="W18">
        <f t="shared" si="3"/>
        <v>0</v>
      </c>
      <c r="X18">
        <f t="shared" si="4"/>
        <v>0</v>
      </c>
      <c r="Y18">
        <f t="shared" si="5"/>
        <v>0</v>
      </c>
      <c r="Z18">
        <f t="shared" si="6"/>
        <v>0</v>
      </c>
      <c r="AA18">
        <f t="shared" si="7"/>
        <v>0</v>
      </c>
      <c r="AC18">
        <f t="shared" si="8"/>
        <v>0</v>
      </c>
      <c r="AD18">
        <f t="shared" si="9"/>
        <v>0</v>
      </c>
      <c r="AE18">
        <f t="shared" si="10"/>
        <v>0</v>
      </c>
      <c r="AF18">
        <f t="shared" si="11"/>
        <v>0</v>
      </c>
      <c r="AG18">
        <f t="shared" si="12"/>
        <v>0</v>
      </c>
      <c r="AH18">
        <f t="shared" si="13"/>
        <v>0</v>
      </c>
      <c r="AI18">
        <f t="shared" si="14"/>
        <v>0</v>
      </c>
      <c r="AJ18">
        <f t="shared" si="15"/>
        <v>0</v>
      </c>
      <c r="AL18">
        <f t="shared" si="16"/>
        <v>0</v>
      </c>
      <c r="AM18">
        <f t="shared" si="62"/>
        <v>0</v>
      </c>
      <c r="AN18">
        <f t="shared" si="17"/>
        <v>0</v>
      </c>
      <c r="AO18">
        <f t="shared" si="18"/>
        <v>0</v>
      </c>
      <c r="AP18">
        <f t="shared" si="19"/>
        <v>0</v>
      </c>
      <c r="AQ18">
        <f t="shared" si="20"/>
        <v>0</v>
      </c>
      <c r="AR18">
        <f t="shared" si="21"/>
        <v>0</v>
      </c>
      <c r="AS18">
        <f t="shared" si="22"/>
        <v>0</v>
      </c>
      <c r="AT18">
        <f t="shared" si="23"/>
        <v>0</v>
      </c>
      <c r="AU18">
        <f t="shared" si="24"/>
        <v>0</v>
      </c>
      <c r="AV18">
        <f t="shared" si="25"/>
        <v>0</v>
      </c>
      <c r="AX18">
        <f t="shared" si="26"/>
        <v>0</v>
      </c>
      <c r="BA18">
        <f t="shared" si="27"/>
        <v>0</v>
      </c>
      <c r="BB18">
        <f t="shared" si="28"/>
        <v>0</v>
      </c>
      <c r="BC18">
        <f t="shared" si="29"/>
        <v>0</v>
      </c>
      <c r="BD18">
        <f t="shared" si="30"/>
        <v>0</v>
      </c>
      <c r="BE18">
        <f t="shared" si="31"/>
        <v>0</v>
      </c>
      <c r="BJ18">
        <f t="shared" si="32"/>
        <v>0</v>
      </c>
      <c r="BK18">
        <f t="shared" si="33"/>
        <v>0</v>
      </c>
      <c r="BL18">
        <f t="shared" si="34"/>
        <v>0</v>
      </c>
      <c r="BM18">
        <f t="shared" si="35"/>
        <v>0</v>
      </c>
      <c r="BN18">
        <f t="shared" si="36"/>
        <v>0</v>
      </c>
      <c r="BP18">
        <f t="shared" si="37"/>
        <v>0</v>
      </c>
      <c r="BQ18">
        <f t="shared" si="38"/>
        <v>0</v>
      </c>
      <c r="BS18">
        <f t="shared" si="39"/>
        <v>0</v>
      </c>
      <c r="BT18">
        <f t="shared" si="40"/>
        <v>0</v>
      </c>
      <c r="BU18">
        <f t="shared" si="41"/>
        <v>0</v>
      </c>
      <c r="BV18">
        <f t="shared" si="42"/>
        <v>0</v>
      </c>
      <c r="BW18">
        <f t="shared" si="43"/>
        <v>0</v>
      </c>
      <c r="BX18">
        <f t="shared" si="44"/>
        <v>0</v>
      </c>
      <c r="BY18">
        <f t="shared" si="45"/>
        <v>0</v>
      </c>
      <c r="BZ18" s="71">
        <f t="shared" si="46"/>
        <v>0</v>
      </c>
      <c r="CA18">
        <f t="shared" si="47"/>
        <v>0</v>
      </c>
      <c r="CB18">
        <f t="shared" si="48"/>
        <v>0</v>
      </c>
      <c r="CC18">
        <f t="shared" si="49"/>
        <v>0</v>
      </c>
      <c r="CD18">
        <f t="shared" si="50"/>
        <v>0</v>
      </c>
      <c r="CE18">
        <f t="shared" si="51"/>
        <v>0</v>
      </c>
      <c r="CF18">
        <f t="shared" si="52"/>
        <v>0</v>
      </c>
      <c r="CG18">
        <f t="shared" si="53"/>
        <v>0</v>
      </c>
      <c r="CH18">
        <f t="shared" si="54"/>
        <v>0</v>
      </c>
      <c r="CI18">
        <f t="shared" si="63"/>
        <v>0</v>
      </c>
      <c r="CJ18">
        <f t="shared" si="64"/>
        <v>0</v>
      </c>
      <c r="CK18">
        <f t="shared" si="65"/>
        <v>0</v>
      </c>
      <c r="CL18">
        <f t="shared" si="55"/>
        <v>0</v>
      </c>
      <c r="CM18">
        <f t="shared" si="56"/>
        <v>0</v>
      </c>
      <c r="CN18">
        <f t="shared" si="66"/>
        <v>0</v>
      </c>
      <c r="CP18">
        <f t="shared" si="57"/>
        <v>0</v>
      </c>
      <c r="CQ18">
        <f t="shared" si="58"/>
        <v>0</v>
      </c>
      <c r="CR18">
        <f t="shared" si="67"/>
        <v>0</v>
      </c>
      <c r="CS18" t="str">
        <f t="shared" si="59"/>
        <v/>
      </c>
      <c r="CT18">
        <f t="shared" si="68"/>
        <v>1</v>
      </c>
      <c r="CU18" s="18">
        <f t="shared" si="60"/>
        <v>0</v>
      </c>
      <c r="CV18" s="18">
        <f>IF(B10="法人会員",1,0)</f>
        <v>1</v>
      </c>
      <c r="CW18" s="18">
        <f>IF(B10="準法人会員",1,0)</f>
        <v>0</v>
      </c>
      <c r="CX18" s="18">
        <f t="shared" si="69"/>
        <v>0</v>
      </c>
      <c r="CY18" s="18">
        <f t="shared" si="70"/>
        <v>1</v>
      </c>
      <c r="CZ18" s="18">
        <f t="shared" si="71"/>
        <v>0</v>
      </c>
      <c r="DA18" s="40">
        <f t="shared" si="72"/>
        <v>0</v>
      </c>
      <c r="DB18" s="40">
        <f t="shared" si="73"/>
        <v>0</v>
      </c>
      <c r="DC18" s="40">
        <f t="shared" si="74"/>
        <v>0</v>
      </c>
      <c r="DD18" s="40"/>
      <c r="DE18" s="40">
        <f t="shared" si="61"/>
        <v>0</v>
      </c>
      <c r="DG18">
        <f t="shared" si="75"/>
        <v>0</v>
      </c>
      <c r="DH18">
        <f t="shared" si="76"/>
        <v>0</v>
      </c>
      <c r="DI18">
        <f t="shared" si="77"/>
        <v>0</v>
      </c>
      <c r="DJ18">
        <f t="shared" si="78"/>
        <v>0</v>
      </c>
      <c r="DK18">
        <f t="shared" si="79"/>
        <v>0</v>
      </c>
      <c r="DL18">
        <f t="shared" si="80"/>
        <v>0</v>
      </c>
      <c r="DM18">
        <f t="shared" si="81"/>
        <v>0</v>
      </c>
      <c r="DN18">
        <f t="shared" si="82"/>
        <v>0</v>
      </c>
      <c r="DO18">
        <f t="shared" si="83"/>
        <v>0</v>
      </c>
    </row>
    <row r="19" spans="1:119">
      <c r="A19" s="8">
        <v>5</v>
      </c>
      <c r="B19" s="30"/>
      <c r="C19" s="31"/>
      <c r="D19" s="43"/>
      <c r="E19" s="98"/>
      <c r="F19" s="69"/>
      <c r="G19" s="98"/>
      <c r="H19" s="112"/>
      <c r="I19" s="94"/>
      <c r="J19" s="58"/>
      <c r="K19" s="45"/>
      <c r="L19" s="117"/>
      <c r="M19" s="125"/>
      <c r="N19" s="121"/>
      <c r="O19" s="62"/>
      <c r="P19" s="45"/>
      <c r="Q19" s="45"/>
      <c r="R19" s="52" t="str">
        <f t="shared" si="84"/>
        <v>会員</v>
      </c>
      <c r="T19">
        <f t="shared" si="0"/>
        <v>0</v>
      </c>
      <c r="U19">
        <f t="shared" si="1"/>
        <v>0</v>
      </c>
      <c r="V19">
        <f t="shared" si="2"/>
        <v>0</v>
      </c>
      <c r="W19">
        <f t="shared" si="3"/>
        <v>0</v>
      </c>
      <c r="X19">
        <f t="shared" si="4"/>
        <v>0</v>
      </c>
      <c r="Y19">
        <f t="shared" si="5"/>
        <v>0</v>
      </c>
      <c r="Z19">
        <f t="shared" si="6"/>
        <v>0</v>
      </c>
      <c r="AA19">
        <f t="shared" si="7"/>
        <v>0</v>
      </c>
      <c r="AC19">
        <f t="shared" si="8"/>
        <v>0</v>
      </c>
      <c r="AD19">
        <f t="shared" si="9"/>
        <v>0</v>
      </c>
      <c r="AE19">
        <f t="shared" si="10"/>
        <v>0</v>
      </c>
      <c r="AF19">
        <f t="shared" si="11"/>
        <v>0</v>
      </c>
      <c r="AG19">
        <f t="shared" si="12"/>
        <v>0</v>
      </c>
      <c r="AH19">
        <f t="shared" si="13"/>
        <v>0</v>
      </c>
      <c r="AI19">
        <f t="shared" si="14"/>
        <v>0</v>
      </c>
      <c r="AJ19">
        <f t="shared" si="15"/>
        <v>0</v>
      </c>
      <c r="AL19">
        <f t="shared" si="16"/>
        <v>0</v>
      </c>
      <c r="AM19">
        <f t="shared" si="62"/>
        <v>0</v>
      </c>
      <c r="AN19">
        <f t="shared" si="17"/>
        <v>0</v>
      </c>
      <c r="AO19">
        <f t="shared" si="18"/>
        <v>0</v>
      </c>
      <c r="AP19">
        <f t="shared" si="19"/>
        <v>0</v>
      </c>
      <c r="AQ19">
        <f t="shared" si="20"/>
        <v>0</v>
      </c>
      <c r="AR19">
        <f t="shared" si="21"/>
        <v>0</v>
      </c>
      <c r="AS19">
        <f t="shared" si="22"/>
        <v>0</v>
      </c>
      <c r="AT19">
        <f t="shared" si="23"/>
        <v>0</v>
      </c>
      <c r="AU19">
        <f t="shared" si="24"/>
        <v>0</v>
      </c>
      <c r="AV19">
        <f t="shared" si="25"/>
        <v>0</v>
      </c>
      <c r="AX19">
        <f t="shared" si="26"/>
        <v>0</v>
      </c>
      <c r="BA19">
        <f t="shared" si="27"/>
        <v>0</v>
      </c>
      <c r="BB19">
        <f t="shared" si="28"/>
        <v>0</v>
      </c>
      <c r="BC19">
        <f t="shared" si="29"/>
        <v>0</v>
      </c>
      <c r="BD19">
        <f t="shared" si="30"/>
        <v>0</v>
      </c>
      <c r="BE19">
        <f t="shared" si="31"/>
        <v>0</v>
      </c>
      <c r="BJ19">
        <f t="shared" si="32"/>
        <v>0</v>
      </c>
      <c r="BK19">
        <f t="shared" si="33"/>
        <v>0</v>
      </c>
      <c r="BL19">
        <f t="shared" si="34"/>
        <v>0</v>
      </c>
      <c r="BM19">
        <f t="shared" si="35"/>
        <v>0</v>
      </c>
      <c r="BN19">
        <f t="shared" si="36"/>
        <v>0</v>
      </c>
      <c r="BP19">
        <f t="shared" si="37"/>
        <v>0</v>
      </c>
      <c r="BQ19">
        <f t="shared" si="38"/>
        <v>0</v>
      </c>
      <c r="BS19">
        <f t="shared" si="39"/>
        <v>0</v>
      </c>
      <c r="BT19">
        <f t="shared" si="40"/>
        <v>0</v>
      </c>
      <c r="BU19">
        <f t="shared" si="41"/>
        <v>0</v>
      </c>
      <c r="BV19">
        <f t="shared" si="42"/>
        <v>0</v>
      </c>
      <c r="BW19">
        <f t="shared" si="43"/>
        <v>0</v>
      </c>
      <c r="BX19">
        <f t="shared" si="44"/>
        <v>0</v>
      </c>
      <c r="BY19">
        <f t="shared" si="45"/>
        <v>0</v>
      </c>
      <c r="BZ19" s="71">
        <f t="shared" si="46"/>
        <v>0</v>
      </c>
      <c r="CA19">
        <f t="shared" si="47"/>
        <v>0</v>
      </c>
      <c r="CB19">
        <f t="shared" si="48"/>
        <v>0</v>
      </c>
      <c r="CC19">
        <f t="shared" si="49"/>
        <v>0</v>
      </c>
      <c r="CD19">
        <f t="shared" si="50"/>
        <v>0</v>
      </c>
      <c r="CE19">
        <f t="shared" si="51"/>
        <v>0</v>
      </c>
      <c r="CF19">
        <f t="shared" si="52"/>
        <v>0</v>
      </c>
      <c r="CG19">
        <f t="shared" si="53"/>
        <v>0</v>
      </c>
      <c r="CH19">
        <f t="shared" si="54"/>
        <v>0</v>
      </c>
      <c r="CI19">
        <f t="shared" si="63"/>
        <v>0</v>
      </c>
      <c r="CJ19">
        <f t="shared" si="64"/>
        <v>0</v>
      </c>
      <c r="CK19">
        <f t="shared" si="65"/>
        <v>0</v>
      </c>
      <c r="CL19">
        <f t="shared" si="55"/>
        <v>0</v>
      </c>
      <c r="CM19">
        <f t="shared" si="56"/>
        <v>0</v>
      </c>
      <c r="CN19">
        <f t="shared" si="66"/>
        <v>0</v>
      </c>
      <c r="CP19">
        <f t="shared" si="57"/>
        <v>0</v>
      </c>
      <c r="CQ19">
        <f t="shared" si="58"/>
        <v>0</v>
      </c>
      <c r="CR19">
        <f t="shared" si="67"/>
        <v>0</v>
      </c>
      <c r="CS19" t="str">
        <f t="shared" si="59"/>
        <v/>
      </c>
      <c r="CT19">
        <f t="shared" si="68"/>
        <v>1</v>
      </c>
      <c r="CU19" s="18">
        <f t="shared" si="60"/>
        <v>0</v>
      </c>
      <c r="CV19" s="18">
        <f>IF(B10="法人会員",1,0)</f>
        <v>1</v>
      </c>
      <c r="CW19" s="18">
        <f>IF(B10="準法人会員",1,0)</f>
        <v>0</v>
      </c>
      <c r="CX19" s="18">
        <f t="shared" si="69"/>
        <v>0</v>
      </c>
      <c r="CY19" s="18">
        <f t="shared" si="70"/>
        <v>1</v>
      </c>
      <c r="CZ19" s="18">
        <f t="shared" si="71"/>
        <v>0</v>
      </c>
      <c r="DA19" s="40">
        <f t="shared" si="72"/>
        <v>0</v>
      </c>
      <c r="DB19" s="40">
        <f t="shared" si="73"/>
        <v>0</v>
      </c>
      <c r="DC19" s="40">
        <f t="shared" si="74"/>
        <v>0</v>
      </c>
      <c r="DD19" s="40"/>
      <c r="DE19" s="40">
        <f t="shared" si="61"/>
        <v>0</v>
      </c>
      <c r="DG19">
        <f t="shared" si="75"/>
        <v>0</v>
      </c>
      <c r="DH19">
        <f t="shared" si="76"/>
        <v>0</v>
      </c>
      <c r="DI19">
        <f t="shared" si="77"/>
        <v>0</v>
      </c>
      <c r="DJ19">
        <f t="shared" si="78"/>
        <v>0</v>
      </c>
      <c r="DK19">
        <f t="shared" si="79"/>
        <v>0</v>
      </c>
      <c r="DL19">
        <f t="shared" si="80"/>
        <v>0</v>
      </c>
      <c r="DM19">
        <f t="shared" si="81"/>
        <v>0</v>
      </c>
      <c r="DN19">
        <f t="shared" si="82"/>
        <v>0</v>
      </c>
      <c r="DO19">
        <f t="shared" si="83"/>
        <v>0</v>
      </c>
    </row>
    <row r="20" spans="1:119">
      <c r="A20" s="6">
        <v>6</v>
      </c>
      <c r="B20" s="27"/>
      <c r="C20" s="28"/>
      <c r="D20" s="42"/>
      <c r="E20" s="97"/>
      <c r="F20" s="68"/>
      <c r="G20" s="97"/>
      <c r="H20" s="111"/>
      <c r="I20" s="93"/>
      <c r="J20" s="57"/>
      <c r="K20" s="44"/>
      <c r="L20" s="116"/>
      <c r="M20" s="124"/>
      <c r="N20" s="120"/>
      <c r="O20" s="61"/>
      <c r="P20" s="44"/>
      <c r="Q20" s="44"/>
      <c r="R20" s="51" t="str">
        <f t="shared" si="84"/>
        <v>会員</v>
      </c>
      <c r="T20">
        <f t="shared" si="0"/>
        <v>0</v>
      </c>
      <c r="U20">
        <f t="shared" si="1"/>
        <v>0</v>
      </c>
      <c r="V20">
        <f t="shared" si="2"/>
        <v>0</v>
      </c>
      <c r="W20">
        <f t="shared" si="3"/>
        <v>0</v>
      </c>
      <c r="X20">
        <f t="shared" si="4"/>
        <v>0</v>
      </c>
      <c r="Y20">
        <f t="shared" si="5"/>
        <v>0</v>
      </c>
      <c r="Z20">
        <f t="shared" si="6"/>
        <v>0</v>
      </c>
      <c r="AA20">
        <f t="shared" si="7"/>
        <v>0</v>
      </c>
      <c r="AC20">
        <f t="shared" si="8"/>
        <v>0</v>
      </c>
      <c r="AD20">
        <f t="shared" si="9"/>
        <v>0</v>
      </c>
      <c r="AE20">
        <f t="shared" si="10"/>
        <v>0</v>
      </c>
      <c r="AF20">
        <f t="shared" si="11"/>
        <v>0</v>
      </c>
      <c r="AG20">
        <f t="shared" si="12"/>
        <v>0</v>
      </c>
      <c r="AH20">
        <f t="shared" si="13"/>
        <v>0</v>
      </c>
      <c r="AI20">
        <f t="shared" si="14"/>
        <v>0</v>
      </c>
      <c r="AJ20">
        <f t="shared" si="15"/>
        <v>0</v>
      </c>
      <c r="AL20">
        <f t="shared" si="16"/>
        <v>0</v>
      </c>
      <c r="AM20">
        <f t="shared" si="62"/>
        <v>0</v>
      </c>
      <c r="AN20">
        <f t="shared" si="17"/>
        <v>0</v>
      </c>
      <c r="AO20">
        <f t="shared" si="18"/>
        <v>0</v>
      </c>
      <c r="AP20">
        <f t="shared" si="19"/>
        <v>0</v>
      </c>
      <c r="AQ20">
        <f t="shared" si="20"/>
        <v>0</v>
      </c>
      <c r="AR20">
        <f t="shared" si="21"/>
        <v>0</v>
      </c>
      <c r="AS20">
        <f t="shared" si="22"/>
        <v>0</v>
      </c>
      <c r="AT20">
        <f t="shared" si="23"/>
        <v>0</v>
      </c>
      <c r="AU20">
        <f t="shared" si="24"/>
        <v>0</v>
      </c>
      <c r="AV20">
        <f t="shared" si="25"/>
        <v>0</v>
      </c>
      <c r="AX20">
        <f t="shared" si="26"/>
        <v>0</v>
      </c>
      <c r="BA20">
        <f t="shared" si="27"/>
        <v>0</v>
      </c>
      <c r="BB20">
        <f t="shared" si="28"/>
        <v>0</v>
      </c>
      <c r="BC20">
        <f t="shared" si="29"/>
        <v>0</v>
      </c>
      <c r="BD20">
        <f t="shared" si="30"/>
        <v>0</v>
      </c>
      <c r="BE20">
        <f t="shared" si="31"/>
        <v>0</v>
      </c>
      <c r="BJ20">
        <f t="shared" si="32"/>
        <v>0</v>
      </c>
      <c r="BK20">
        <f t="shared" si="33"/>
        <v>0</v>
      </c>
      <c r="BL20">
        <f t="shared" si="34"/>
        <v>0</v>
      </c>
      <c r="BM20">
        <f t="shared" si="35"/>
        <v>0</v>
      </c>
      <c r="BN20">
        <f t="shared" si="36"/>
        <v>0</v>
      </c>
      <c r="BP20">
        <f t="shared" si="37"/>
        <v>0</v>
      </c>
      <c r="BQ20">
        <f t="shared" si="38"/>
        <v>0</v>
      </c>
      <c r="BS20">
        <f t="shared" si="39"/>
        <v>0</v>
      </c>
      <c r="BT20">
        <f t="shared" si="40"/>
        <v>0</v>
      </c>
      <c r="BU20">
        <f t="shared" si="41"/>
        <v>0</v>
      </c>
      <c r="BV20">
        <f t="shared" si="42"/>
        <v>0</v>
      </c>
      <c r="BW20">
        <f t="shared" si="43"/>
        <v>0</v>
      </c>
      <c r="BX20">
        <f t="shared" si="44"/>
        <v>0</v>
      </c>
      <c r="BY20">
        <f t="shared" si="45"/>
        <v>0</v>
      </c>
      <c r="BZ20" s="71">
        <f t="shared" si="46"/>
        <v>0</v>
      </c>
      <c r="CA20">
        <f t="shared" si="47"/>
        <v>0</v>
      </c>
      <c r="CB20">
        <f t="shared" si="48"/>
        <v>0</v>
      </c>
      <c r="CC20">
        <f t="shared" si="49"/>
        <v>0</v>
      </c>
      <c r="CD20">
        <f t="shared" si="50"/>
        <v>0</v>
      </c>
      <c r="CE20">
        <f t="shared" si="51"/>
        <v>0</v>
      </c>
      <c r="CF20">
        <f t="shared" si="52"/>
        <v>0</v>
      </c>
      <c r="CG20">
        <f t="shared" si="53"/>
        <v>0</v>
      </c>
      <c r="CH20">
        <f t="shared" si="54"/>
        <v>0</v>
      </c>
      <c r="CI20">
        <f t="shared" si="63"/>
        <v>0</v>
      </c>
      <c r="CJ20">
        <f t="shared" si="64"/>
        <v>0</v>
      </c>
      <c r="CK20">
        <f t="shared" si="65"/>
        <v>0</v>
      </c>
      <c r="CL20">
        <f t="shared" si="55"/>
        <v>0</v>
      </c>
      <c r="CM20">
        <f t="shared" si="56"/>
        <v>0</v>
      </c>
      <c r="CN20">
        <f t="shared" si="66"/>
        <v>0</v>
      </c>
      <c r="CP20">
        <f t="shared" si="57"/>
        <v>0</v>
      </c>
      <c r="CQ20">
        <f t="shared" si="58"/>
        <v>0</v>
      </c>
      <c r="CR20">
        <f t="shared" si="67"/>
        <v>0</v>
      </c>
      <c r="CS20" t="str">
        <f t="shared" si="59"/>
        <v/>
      </c>
      <c r="CT20">
        <f t="shared" si="68"/>
        <v>1</v>
      </c>
      <c r="CU20" s="18">
        <f t="shared" si="60"/>
        <v>0</v>
      </c>
      <c r="CV20" s="18">
        <f>IF(B10="法人会員",1,0)</f>
        <v>1</v>
      </c>
      <c r="CW20" s="18">
        <f>IF(B10="準法人会員",1,0)</f>
        <v>0</v>
      </c>
      <c r="CX20" s="18">
        <f t="shared" si="69"/>
        <v>0</v>
      </c>
      <c r="CY20" s="18">
        <f t="shared" si="70"/>
        <v>1</v>
      </c>
      <c r="CZ20" s="18">
        <f t="shared" si="71"/>
        <v>0</v>
      </c>
      <c r="DA20" s="40">
        <f t="shared" si="72"/>
        <v>0</v>
      </c>
      <c r="DB20" s="40">
        <f t="shared" si="73"/>
        <v>0</v>
      </c>
      <c r="DC20" s="40">
        <f t="shared" si="74"/>
        <v>0</v>
      </c>
      <c r="DD20" s="40"/>
      <c r="DE20" s="40">
        <f t="shared" si="61"/>
        <v>0</v>
      </c>
      <c r="DG20">
        <f t="shared" si="75"/>
        <v>0</v>
      </c>
      <c r="DH20">
        <f t="shared" si="76"/>
        <v>0</v>
      </c>
      <c r="DI20">
        <f t="shared" si="77"/>
        <v>0</v>
      </c>
      <c r="DJ20">
        <f t="shared" si="78"/>
        <v>0</v>
      </c>
      <c r="DK20">
        <f t="shared" si="79"/>
        <v>0</v>
      </c>
      <c r="DL20">
        <f t="shared" si="80"/>
        <v>0</v>
      </c>
      <c r="DM20">
        <f t="shared" si="81"/>
        <v>0</v>
      </c>
      <c r="DN20">
        <f t="shared" si="82"/>
        <v>0</v>
      </c>
      <c r="DO20">
        <f t="shared" si="83"/>
        <v>0</v>
      </c>
    </row>
    <row r="21" spans="1:119">
      <c r="A21" s="6">
        <v>7</v>
      </c>
      <c r="B21" s="29"/>
      <c r="C21" s="33"/>
      <c r="D21" s="42"/>
      <c r="E21" s="97"/>
      <c r="F21" s="68"/>
      <c r="G21" s="97"/>
      <c r="H21" s="111"/>
      <c r="I21" s="93"/>
      <c r="J21" s="57"/>
      <c r="K21" s="44"/>
      <c r="L21" s="116"/>
      <c r="M21" s="124"/>
      <c r="N21" s="120"/>
      <c r="O21" s="61"/>
      <c r="P21" s="44"/>
      <c r="Q21" s="44"/>
      <c r="R21" s="51" t="str">
        <f t="shared" si="84"/>
        <v>会員</v>
      </c>
      <c r="T21">
        <f t="shared" si="0"/>
        <v>0</v>
      </c>
      <c r="U21">
        <f t="shared" si="1"/>
        <v>0</v>
      </c>
      <c r="V21">
        <f t="shared" si="2"/>
        <v>0</v>
      </c>
      <c r="W21">
        <f t="shared" si="3"/>
        <v>0</v>
      </c>
      <c r="X21">
        <f t="shared" si="4"/>
        <v>0</v>
      </c>
      <c r="Y21">
        <f t="shared" si="5"/>
        <v>0</v>
      </c>
      <c r="Z21">
        <f t="shared" si="6"/>
        <v>0</v>
      </c>
      <c r="AA21">
        <f t="shared" si="7"/>
        <v>0</v>
      </c>
      <c r="AC21">
        <f t="shared" si="8"/>
        <v>0</v>
      </c>
      <c r="AD21">
        <f t="shared" si="9"/>
        <v>0</v>
      </c>
      <c r="AE21">
        <f t="shared" si="10"/>
        <v>0</v>
      </c>
      <c r="AF21">
        <f t="shared" si="11"/>
        <v>0</v>
      </c>
      <c r="AG21">
        <f t="shared" si="12"/>
        <v>0</v>
      </c>
      <c r="AH21">
        <f t="shared" si="13"/>
        <v>0</v>
      </c>
      <c r="AI21">
        <f t="shared" si="14"/>
        <v>0</v>
      </c>
      <c r="AJ21">
        <f t="shared" si="15"/>
        <v>0</v>
      </c>
      <c r="AL21">
        <f t="shared" si="16"/>
        <v>0</v>
      </c>
      <c r="AM21">
        <f t="shared" si="62"/>
        <v>0</v>
      </c>
      <c r="AN21">
        <f t="shared" si="17"/>
        <v>0</v>
      </c>
      <c r="AO21">
        <f t="shared" si="18"/>
        <v>0</v>
      </c>
      <c r="AP21">
        <f t="shared" si="19"/>
        <v>0</v>
      </c>
      <c r="AQ21">
        <f t="shared" si="20"/>
        <v>0</v>
      </c>
      <c r="AR21">
        <f t="shared" si="21"/>
        <v>0</v>
      </c>
      <c r="AS21">
        <f t="shared" si="22"/>
        <v>0</v>
      </c>
      <c r="AT21">
        <f t="shared" si="23"/>
        <v>0</v>
      </c>
      <c r="AU21">
        <f t="shared" si="24"/>
        <v>0</v>
      </c>
      <c r="AV21">
        <f t="shared" si="25"/>
        <v>0</v>
      </c>
      <c r="AX21">
        <f t="shared" si="26"/>
        <v>0</v>
      </c>
      <c r="BA21">
        <f t="shared" si="27"/>
        <v>0</v>
      </c>
      <c r="BB21">
        <f t="shared" si="28"/>
        <v>0</v>
      </c>
      <c r="BC21">
        <f t="shared" si="29"/>
        <v>0</v>
      </c>
      <c r="BD21">
        <f t="shared" si="30"/>
        <v>0</v>
      </c>
      <c r="BE21">
        <f t="shared" si="31"/>
        <v>0</v>
      </c>
      <c r="BJ21">
        <f t="shared" si="32"/>
        <v>0</v>
      </c>
      <c r="BK21">
        <f t="shared" si="33"/>
        <v>0</v>
      </c>
      <c r="BL21">
        <f t="shared" si="34"/>
        <v>0</v>
      </c>
      <c r="BM21">
        <f t="shared" si="35"/>
        <v>0</v>
      </c>
      <c r="BN21">
        <f t="shared" si="36"/>
        <v>0</v>
      </c>
      <c r="BP21">
        <f t="shared" si="37"/>
        <v>0</v>
      </c>
      <c r="BQ21">
        <f t="shared" si="38"/>
        <v>0</v>
      </c>
      <c r="BS21">
        <f t="shared" si="39"/>
        <v>0</v>
      </c>
      <c r="BT21">
        <f t="shared" si="40"/>
        <v>0</v>
      </c>
      <c r="BU21">
        <f t="shared" si="41"/>
        <v>0</v>
      </c>
      <c r="BV21">
        <f t="shared" si="42"/>
        <v>0</v>
      </c>
      <c r="BW21">
        <f t="shared" si="43"/>
        <v>0</v>
      </c>
      <c r="BX21">
        <f t="shared" si="44"/>
        <v>0</v>
      </c>
      <c r="BY21">
        <f t="shared" si="45"/>
        <v>0</v>
      </c>
      <c r="BZ21" s="71">
        <f t="shared" si="46"/>
        <v>0</v>
      </c>
      <c r="CA21">
        <f t="shared" si="47"/>
        <v>0</v>
      </c>
      <c r="CB21">
        <f t="shared" si="48"/>
        <v>0</v>
      </c>
      <c r="CC21">
        <f t="shared" si="49"/>
        <v>0</v>
      </c>
      <c r="CD21">
        <f t="shared" si="50"/>
        <v>0</v>
      </c>
      <c r="CE21">
        <f t="shared" si="51"/>
        <v>0</v>
      </c>
      <c r="CF21">
        <f t="shared" si="52"/>
        <v>0</v>
      </c>
      <c r="CG21">
        <f t="shared" si="53"/>
        <v>0</v>
      </c>
      <c r="CH21">
        <f t="shared" si="54"/>
        <v>0</v>
      </c>
      <c r="CI21">
        <f t="shared" si="63"/>
        <v>0</v>
      </c>
      <c r="CJ21">
        <f t="shared" si="64"/>
        <v>0</v>
      </c>
      <c r="CK21">
        <f t="shared" si="65"/>
        <v>0</v>
      </c>
      <c r="CL21">
        <f t="shared" si="55"/>
        <v>0</v>
      </c>
      <c r="CM21">
        <f t="shared" si="56"/>
        <v>0</v>
      </c>
      <c r="CN21">
        <f t="shared" si="66"/>
        <v>0</v>
      </c>
      <c r="CP21">
        <f t="shared" si="57"/>
        <v>0</v>
      </c>
      <c r="CQ21">
        <f t="shared" si="58"/>
        <v>0</v>
      </c>
      <c r="CR21">
        <f t="shared" si="67"/>
        <v>0</v>
      </c>
      <c r="CS21" t="str">
        <f t="shared" si="59"/>
        <v/>
      </c>
      <c r="CT21">
        <f t="shared" ref="CT21:CT64" si="85">IF(AND(CN21=1,CU21=0),0,1)</f>
        <v>1</v>
      </c>
      <c r="CU21" s="18">
        <f t="shared" si="60"/>
        <v>0</v>
      </c>
      <c r="CV21" s="18">
        <f>IF(B10="法人会員",1,0)</f>
        <v>1</v>
      </c>
      <c r="CW21" s="18">
        <f>IF(B10="準法人会員",1,0)</f>
        <v>0</v>
      </c>
      <c r="CX21" s="18">
        <f t="shared" si="69"/>
        <v>0</v>
      </c>
      <c r="CY21" s="18">
        <f t="shared" si="70"/>
        <v>1</v>
      </c>
      <c r="CZ21" s="18">
        <f t="shared" si="71"/>
        <v>0</v>
      </c>
      <c r="DA21" s="40">
        <f t="shared" si="72"/>
        <v>0</v>
      </c>
      <c r="DB21" s="40">
        <f t="shared" si="73"/>
        <v>0</v>
      </c>
      <c r="DC21" s="40">
        <f t="shared" si="74"/>
        <v>0</v>
      </c>
      <c r="DD21" s="40"/>
      <c r="DE21" s="40">
        <f t="shared" si="61"/>
        <v>0</v>
      </c>
      <c r="DG21">
        <f t="shared" si="75"/>
        <v>0</v>
      </c>
      <c r="DH21">
        <f t="shared" si="76"/>
        <v>0</v>
      </c>
      <c r="DI21">
        <f t="shared" si="77"/>
        <v>0</v>
      </c>
      <c r="DJ21">
        <f t="shared" si="78"/>
        <v>0</v>
      </c>
      <c r="DK21">
        <f t="shared" si="79"/>
        <v>0</v>
      </c>
      <c r="DL21">
        <f t="shared" si="80"/>
        <v>0</v>
      </c>
      <c r="DM21">
        <f t="shared" si="81"/>
        <v>0</v>
      </c>
      <c r="DN21">
        <f t="shared" si="82"/>
        <v>0</v>
      </c>
      <c r="DO21">
        <f t="shared" si="83"/>
        <v>0</v>
      </c>
    </row>
    <row r="22" spans="1:119">
      <c r="A22" s="6">
        <v>8</v>
      </c>
      <c r="B22" s="29"/>
      <c r="C22" s="33"/>
      <c r="D22" s="42"/>
      <c r="E22" s="97"/>
      <c r="F22" s="68"/>
      <c r="G22" s="97"/>
      <c r="H22" s="111"/>
      <c r="I22" s="93"/>
      <c r="J22" s="57"/>
      <c r="K22" s="44"/>
      <c r="L22" s="116"/>
      <c r="M22" s="124"/>
      <c r="N22" s="120"/>
      <c r="O22" s="61"/>
      <c r="P22" s="44"/>
      <c r="Q22" s="44"/>
      <c r="R22" s="51" t="str">
        <f t="shared" si="84"/>
        <v>会員</v>
      </c>
      <c r="T22">
        <f t="shared" si="0"/>
        <v>0</v>
      </c>
      <c r="U22">
        <f t="shared" si="1"/>
        <v>0</v>
      </c>
      <c r="V22">
        <f t="shared" si="2"/>
        <v>0</v>
      </c>
      <c r="W22">
        <f t="shared" si="3"/>
        <v>0</v>
      </c>
      <c r="X22">
        <f t="shared" si="4"/>
        <v>0</v>
      </c>
      <c r="Y22">
        <f t="shared" si="5"/>
        <v>0</v>
      </c>
      <c r="Z22">
        <f t="shared" si="6"/>
        <v>0</v>
      </c>
      <c r="AA22">
        <f t="shared" si="7"/>
        <v>0</v>
      </c>
      <c r="AC22">
        <f t="shared" si="8"/>
        <v>0</v>
      </c>
      <c r="AD22">
        <f t="shared" si="9"/>
        <v>0</v>
      </c>
      <c r="AE22">
        <f t="shared" si="10"/>
        <v>0</v>
      </c>
      <c r="AF22">
        <f t="shared" si="11"/>
        <v>0</v>
      </c>
      <c r="AG22">
        <f t="shared" si="12"/>
        <v>0</v>
      </c>
      <c r="AH22">
        <f t="shared" si="13"/>
        <v>0</v>
      </c>
      <c r="AI22">
        <f t="shared" si="14"/>
        <v>0</v>
      </c>
      <c r="AJ22">
        <f t="shared" si="15"/>
        <v>0</v>
      </c>
      <c r="AL22">
        <f t="shared" si="16"/>
        <v>0</v>
      </c>
      <c r="AM22">
        <f t="shared" si="62"/>
        <v>0</v>
      </c>
      <c r="AN22">
        <f t="shared" si="17"/>
        <v>0</v>
      </c>
      <c r="AO22">
        <f t="shared" si="18"/>
        <v>0</v>
      </c>
      <c r="AP22">
        <f t="shared" si="19"/>
        <v>0</v>
      </c>
      <c r="AQ22">
        <f t="shared" si="20"/>
        <v>0</v>
      </c>
      <c r="AR22">
        <f t="shared" si="21"/>
        <v>0</v>
      </c>
      <c r="AS22">
        <f t="shared" si="22"/>
        <v>0</v>
      </c>
      <c r="AT22">
        <f t="shared" si="23"/>
        <v>0</v>
      </c>
      <c r="AU22">
        <f t="shared" si="24"/>
        <v>0</v>
      </c>
      <c r="AV22">
        <f t="shared" si="25"/>
        <v>0</v>
      </c>
      <c r="AX22">
        <f t="shared" si="26"/>
        <v>0</v>
      </c>
      <c r="BA22">
        <f t="shared" si="27"/>
        <v>0</v>
      </c>
      <c r="BB22">
        <f t="shared" si="28"/>
        <v>0</v>
      </c>
      <c r="BC22">
        <f t="shared" si="29"/>
        <v>0</v>
      </c>
      <c r="BD22">
        <f t="shared" si="30"/>
        <v>0</v>
      </c>
      <c r="BE22">
        <f t="shared" si="31"/>
        <v>0</v>
      </c>
      <c r="BJ22">
        <f t="shared" si="32"/>
        <v>0</v>
      </c>
      <c r="BK22">
        <f t="shared" si="33"/>
        <v>0</v>
      </c>
      <c r="BL22">
        <f t="shared" si="34"/>
        <v>0</v>
      </c>
      <c r="BM22">
        <f t="shared" si="35"/>
        <v>0</v>
      </c>
      <c r="BN22">
        <f t="shared" si="36"/>
        <v>0</v>
      </c>
      <c r="BP22">
        <f t="shared" si="37"/>
        <v>0</v>
      </c>
      <c r="BQ22">
        <f t="shared" si="38"/>
        <v>0</v>
      </c>
      <c r="BS22">
        <f t="shared" si="39"/>
        <v>0</v>
      </c>
      <c r="BT22">
        <f t="shared" si="40"/>
        <v>0</v>
      </c>
      <c r="BU22">
        <f t="shared" si="41"/>
        <v>0</v>
      </c>
      <c r="BV22">
        <f t="shared" si="42"/>
        <v>0</v>
      </c>
      <c r="BW22">
        <f t="shared" si="43"/>
        <v>0</v>
      </c>
      <c r="BX22">
        <f t="shared" si="44"/>
        <v>0</v>
      </c>
      <c r="BY22">
        <f t="shared" si="45"/>
        <v>0</v>
      </c>
      <c r="BZ22" s="71">
        <f t="shared" si="46"/>
        <v>0</v>
      </c>
      <c r="CA22">
        <f t="shared" si="47"/>
        <v>0</v>
      </c>
      <c r="CB22">
        <f t="shared" si="48"/>
        <v>0</v>
      </c>
      <c r="CC22">
        <f t="shared" si="49"/>
        <v>0</v>
      </c>
      <c r="CD22">
        <f t="shared" si="50"/>
        <v>0</v>
      </c>
      <c r="CE22">
        <f t="shared" si="51"/>
        <v>0</v>
      </c>
      <c r="CF22">
        <f t="shared" si="52"/>
        <v>0</v>
      </c>
      <c r="CG22">
        <f t="shared" si="53"/>
        <v>0</v>
      </c>
      <c r="CH22">
        <f t="shared" si="54"/>
        <v>0</v>
      </c>
      <c r="CI22">
        <f t="shared" si="63"/>
        <v>0</v>
      </c>
      <c r="CJ22">
        <f t="shared" si="64"/>
        <v>0</v>
      </c>
      <c r="CK22">
        <f t="shared" si="65"/>
        <v>0</v>
      </c>
      <c r="CL22">
        <f t="shared" si="55"/>
        <v>0</v>
      </c>
      <c r="CM22">
        <f t="shared" si="56"/>
        <v>0</v>
      </c>
      <c r="CN22">
        <f t="shared" si="66"/>
        <v>0</v>
      </c>
      <c r="CP22">
        <f t="shared" si="57"/>
        <v>0</v>
      </c>
      <c r="CQ22">
        <f t="shared" si="58"/>
        <v>0</v>
      </c>
      <c r="CR22">
        <f t="shared" si="67"/>
        <v>0</v>
      </c>
      <c r="CS22" t="str">
        <f t="shared" si="59"/>
        <v/>
      </c>
      <c r="CT22">
        <f t="shared" si="85"/>
        <v>1</v>
      </c>
      <c r="CU22" s="18">
        <f t="shared" si="60"/>
        <v>0</v>
      </c>
      <c r="CV22" s="18">
        <f>IF(B10="法人会員",1,0)</f>
        <v>1</v>
      </c>
      <c r="CW22" s="18">
        <f>IF(B10="準法人会員",1,0)</f>
        <v>0</v>
      </c>
      <c r="CX22" s="18">
        <f t="shared" si="69"/>
        <v>0</v>
      </c>
      <c r="CY22" s="18">
        <f t="shared" si="70"/>
        <v>1</v>
      </c>
      <c r="CZ22" s="18">
        <f t="shared" si="71"/>
        <v>0</v>
      </c>
      <c r="DA22" s="40">
        <f t="shared" si="72"/>
        <v>0</v>
      </c>
      <c r="DB22" s="40">
        <f t="shared" si="73"/>
        <v>0</v>
      </c>
      <c r="DC22" s="40">
        <f t="shared" si="74"/>
        <v>0</v>
      </c>
      <c r="DD22" s="40"/>
      <c r="DE22" s="40">
        <f t="shared" si="61"/>
        <v>0</v>
      </c>
      <c r="DG22">
        <f t="shared" si="75"/>
        <v>0</v>
      </c>
      <c r="DH22">
        <f t="shared" si="76"/>
        <v>0</v>
      </c>
      <c r="DI22">
        <f t="shared" si="77"/>
        <v>0</v>
      </c>
      <c r="DJ22">
        <f t="shared" si="78"/>
        <v>0</v>
      </c>
      <c r="DK22">
        <f t="shared" si="79"/>
        <v>0</v>
      </c>
      <c r="DL22">
        <f t="shared" si="80"/>
        <v>0</v>
      </c>
      <c r="DM22">
        <f t="shared" si="81"/>
        <v>0</v>
      </c>
      <c r="DN22">
        <f t="shared" si="82"/>
        <v>0</v>
      </c>
      <c r="DO22">
        <f t="shared" si="83"/>
        <v>0</v>
      </c>
    </row>
    <row r="23" spans="1:119">
      <c r="A23" s="6">
        <v>9</v>
      </c>
      <c r="B23" s="29"/>
      <c r="C23" s="33"/>
      <c r="D23" s="42"/>
      <c r="E23" s="97"/>
      <c r="F23" s="68"/>
      <c r="G23" s="97"/>
      <c r="H23" s="111"/>
      <c r="I23" s="93"/>
      <c r="J23" s="57"/>
      <c r="K23" s="44"/>
      <c r="L23" s="116"/>
      <c r="M23" s="124"/>
      <c r="N23" s="120"/>
      <c r="O23" s="61"/>
      <c r="P23" s="44"/>
      <c r="Q23" s="44"/>
      <c r="R23" s="51" t="str">
        <f t="shared" si="84"/>
        <v>会員</v>
      </c>
      <c r="T23">
        <f t="shared" si="0"/>
        <v>0</v>
      </c>
      <c r="U23">
        <f t="shared" si="1"/>
        <v>0</v>
      </c>
      <c r="V23">
        <f t="shared" si="2"/>
        <v>0</v>
      </c>
      <c r="W23">
        <f t="shared" si="3"/>
        <v>0</v>
      </c>
      <c r="X23">
        <f t="shared" si="4"/>
        <v>0</v>
      </c>
      <c r="Y23">
        <f t="shared" si="5"/>
        <v>0</v>
      </c>
      <c r="Z23">
        <f t="shared" si="6"/>
        <v>0</v>
      </c>
      <c r="AA23">
        <f t="shared" si="7"/>
        <v>0</v>
      </c>
      <c r="AC23">
        <f t="shared" si="8"/>
        <v>0</v>
      </c>
      <c r="AD23">
        <f t="shared" si="9"/>
        <v>0</v>
      </c>
      <c r="AE23">
        <f t="shared" si="10"/>
        <v>0</v>
      </c>
      <c r="AF23">
        <f t="shared" si="11"/>
        <v>0</v>
      </c>
      <c r="AG23">
        <f t="shared" si="12"/>
        <v>0</v>
      </c>
      <c r="AH23">
        <f t="shared" si="13"/>
        <v>0</v>
      </c>
      <c r="AI23">
        <f t="shared" si="14"/>
        <v>0</v>
      </c>
      <c r="AJ23">
        <f t="shared" si="15"/>
        <v>0</v>
      </c>
      <c r="AL23">
        <f t="shared" si="16"/>
        <v>0</v>
      </c>
      <c r="AM23">
        <f t="shared" si="62"/>
        <v>0</v>
      </c>
      <c r="AN23">
        <f t="shared" si="17"/>
        <v>0</v>
      </c>
      <c r="AO23">
        <f t="shared" si="18"/>
        <v>0</v>
      </c>
      <c r="AP23">
        <f t="shared" si="19"/>
        <v>0</v>
      </c>
      <c r="AQ23">
        <f t="shared" si="20"/>
        <v>0</v>
      </c>
      <c r="AR23">
        <f t="shared" si="21"/>
        <v>0</v>
      </c>
      <c r="AS23">
        <f t="shared" si="22"/>
        <v>0</v>
      </c>
      <c r="AT23">
        <f t="shared" si="23"/>
        <v>0</v>
      </c>
      <c r="AU23">
        <f t="shared" si="24"/>
        <v>0</v>
      </c>
      <c r="AV23">
        <f t="shared" si="25"/>
        <v>0</v>
      </c>
      <c r="AX23">
        <f t="shared" si="26"/>
        <v>0</v>
      </c>
      <c r="BA23">
        <f t="shared" si="27"/>
        <v>0</v>
      </c>
      <c r="BB23">
        <f t="shared" si="28"/>
        <v>0</v>
      </c>
      <c r="BC23">
        <f t="shared" si="29"/>
        <v>0</v>
      </c>
      <c r="BD23">
        <f t="shared" si="30"/>
        <v>0</v>
      </c>
      <c r="BE23">
        <f t="shared" si="31"/>
        <v>0</v>
      </c>
      <c r="BJ23">
        <f t="shared" si="32"/>
        <v>0</v>
      </c>
      <c r="BK23">
        <f t="shared" si="33"/>
        <v>0</v>
      </c>
      <c r="BL23">
        <f t="shared" si="34"/>
        <v>0</v>
      </c>
      <c r="BM23">
        <f t="shared" si="35"/>
        <v>0</v>
      </c>
      <c r="BN23">
        <f t="shared" si="36"/>
        <v>0</v>
      </c>
      <c r="BP23">
        <f t="shared" si="37"/>
        <v>0</v>
      </c>
      <c r="BQ23">
        <f t="shared" si="38"/>
        <v>0</v>
      </c>
      <c r="BS23">
        <f t="shared" si="39"/>
        <v>0</v>
      </c>
      <c r="BT23">
        <f t="shared" si="40"/>
        <v>0</v>
      </c>
      <c r="BU23">
        <f t="shared" si="41"/>
        <v>0</v>
      </c>
      <c r="BV23">
        <f t="shared" si="42"/>
        <v>0</v>
      </c>
      <c r="BW23">
        <f t="shared" si="43"/>
        <v>0</v>
      </c>
      <c r="BX23">
        <f t="shared" si="44"/>
        <v>0</v>
      </c>
      <c r="BY23">
        <f t="shared" si="45"/>
        <v>0</v>
      </c>
      <c r="BZ23" s="71">
        <f t="shared" si="46"/>
        <v>0</v>
      </c>
      <c r="CA23">
        <f t="shared" si="47"/>
        <v>0</v>
      </c>
      <c r="CB23">
        <f t="shared" si="48"/>
        <v>0</v>
      </c>
      <c r="CC23">
        <f t="shared" si="49"/>
        <v>0</v>
      </c>
      <c r="CD23">
        <f t="shared" si="50"/>
        <v>0</v>
      </c>
      <c r="CE23">
        <f t="shared" si="51"/>
        <v>0</v>
      </c>
      <c r="CF23">
        <f t="shared" si="52"/>
        <v>0</v>
      </c>
      <c r="CG23">
        <f t="shared" si="53"/>
        <v>0</v>
      </c>
      <c r="CH23">
        <f t="shared" si="54"/>
        <v>0</v>
      </c>
      <c r="CI23">
        <f t="shared" si="63"/>
        <v>0</v>
      </c>
      <c r="CJ23">
        <f t="shared" si="64"/>
        <v>0</v>
      </c>
      <c r="CK23">
        <f t="shared" si="65"/>
        <v>0</v>
      </c>
      <c r="CL23">
        <f t="shared" si="55"/>
        <v>0</v>
      </c>
      <c r="CM23">
        <f t="shared" si="56"/>
        <v>0</v>
      </c>
      <c r="CN23">
        <f t="shared" si="66"/>
        <v>0</v>
      </c>
      <c r="CP23">
        <f t="shared" si="57"/>
        <v>0</v>
      </c>
      <c r="CQ23">
        <f t="shared" si="58"/>
        <v>0</v>
      </c>
      <c r="CR23">
        <f t="shared" si="67"/>
        <v>0</v>
      </c>
      <c r="CS23" t="str">
        <f t="shared" si="59"/>
        <v/>
      </c>
      <c r="CT23">
        <f t="shared" si="85"/>
        <v>1</v>
      </c>
      <c r="CU23" s="18">
        <f t="shared" si="60"/>
        <v>0</v>
      </c>
      <c r="CV23" s="18">
        <f>IF(B10="法人会員",1,0)</f>
        <v>1</v>
      </c>
      <c r="CW23" s="18">
        <f>IF(B10="準法人会員",1,0)</f>
        <v>0</v>
      </c>
      <c r="CX23" s="18">
        <f t="shared" si="69"/>
        <v>0</v>
      </c>
      <c r="CY23" s="18">
        <f t="shared" si="70"/>
        <v>1</v>
      </c>
      <c r="CZ23" s="18">
        <f t="shared" si="71"/>
        <v>0</v>
      </c>
      <c r="DA23" s="40">
        <f t="shared" si="72"/>
        <v>0</v>
      </c>
      <c r="DB23" s="40">
        <f t="shared" si="73"/>
        <v>0</v>
      </c>
      <c r="DC23" s="40">
        <f t="shared" si="74"/>
        <v>0</v>
      </c>
      <c r="DD23" s="40"/>
      <c r="DE23" s="40">
        <f t="shared" si="61"/>
        <v>0</v>
      </c>
      <c r="DG23">
        <f t="shared" si="75"/>
        <v>0</v>
      </c>
      <c r="DH23">
        <f t="shared" si="76"/>
        <v>0</v>
      </c>
      <c r="DI23">
        <f t="shared" si="77"/>
        <v>0</v>
      </c>
      <c r="DJ23">
        <f t="shared" si="78"/>
        <v>0</v>
      </c>
      <c r="DK23">
        <f t="shared" si="79"/>
        <v>0</v>
      </c>
      <c r="DL23">
        <f t="shared" si="80"/>
        <v>0</v>
      </c>
      <c r="DM23">
        <f t="shared" si="81"/>
        <v>0</v>
      </c>
      <c r="DN23">
        <f t="shared" si="82"/>
        <v>0</v>
      </c>
      <c r="DO23">
        <f t="shared" si="83"/>
        <v>0</v>
      </c>
    </row>
    <row r="24" spans="1:119">
      <c r="A24" s="8">
        <v>10</v>
      </c>
      <c r="B24" s="32"/>
      <c r="C24" s="34"/>
      <c r="D24" s="43"/>
      <c r="E24" s="98"/>
      <c r="F24" s="69"/>
      <c r="G24" s="98"/>
      <c r="H24" s="112"/>
      <c r="I24" s="94"/>
      <c r="J24" s="58"/>
      <c r="K24" s="45"/>
      <c r="L24" s="117"/>
      <c r="M24" s="125"/>
      <c r="N24" s="121"/>
      <c r="O24" s="62"/>
      <c r="P24" s="45"/>
      <c r="Q24" s="45"/>
      <c r="R24" s="52" t="str">
        <f t="shared" si="84"/>
        <v>会員</v>
      </c>
      <c r="T24">
        <f t="shared" si="0"/>
        <v>0</v>
      </c>
      <c r="U24">
        <f t="shared" si="1"/>
        <v>0</v>
      </c>
      <c r="V24">
        <f t="shared" si="2"/>
        <v>0</v>
      </c>
      <c r="W24">
        <f t="shared" si="3"/>
        <v>0</v>
      </c>
      <c r="X24">
        <f t="shared" si="4"/>
        <v>0</v>
      </c>
      <c r="Y24">
        <f t="shared" si="5"/>
        <v>0</v>
      </c>
      <c r="Z24">
        <f t="shared" si="6"/>
        <v>0</v>
      </c>
      <c r="AA24">
        <f t="shared" si="7"/>
        <v>0</v>
      </c>
      <c r="AC24">
        <f t="shared" si="8"/>
        <v>0</v>
      </c>
      <c r="AD24">
        <f t="shared" si="9"/>
        <v>0</v>
      </c>
      <c r="AE24">
        <f t="shared" si="10"/>
        <v>0</v>
      </c>
      <c r="AF24">
        <f t="shared" si="11"/>
        <v>0</v>
      </c>
      <c r="AG24">
        <f t="shared" si="12"/>
        <v>0</v>
      </c>
      <c r="AH24">
        <f t="shared" si="13"/>
        <v>0</v>
      </c>
      <c r="AI24">
        <f t="shared" si="14"/>
        <v>0</v>
      </c>
      <c r="AJ24">
        <f t="shared" si="15"/>
        <v>0</v>
      </c>
      <c r="AL24">
        <f t="shared" si="16"/>
        <v>0</v>
      </c>
      <c r="AM24">
        <f t="shared" si="62"/>
        <v>0</v>
      </c>
      <c r="AN24">
        <f t="shared" si="17"/>
        <v>0</v>
      </c>
      <c r="AO24">
        <f t="shared" si="18"/>
        <v>0</v>
      </c>
      <c r="AP24">
        <f t="shared" si="19"/>
        <v>0</v>
      </c>
      <c r="AQ24">
        <f t="shared" si="20"/>
        <v>0</v>
      </c>
      <c r="AR24">
        <f t="shared" si="21"/>
        <v>0</v>
      </c>
      <c r="AS24">
        <f t="shared" si="22"/>
        <v>0</v>
      </c>
      <c r="AT24">
        <f t="shared" si="23"/>
        <v>0</v>
      </c>
      <c r="AU24">
        <f t="shared" si="24"/>
        <v>0</v>
      </c>
      <c r="AV24">
        <f t="shared" si="25"/>
        <v>0</v>
      </c>
      <c r="AX24">
        <f t="shared" si="26"/>
        <v>0</v>
      </c>
      <c r="BA24">
        <f t="shared" si="27"/>
        <v>0</v>
      </c>
      <c r="BB24">
        <f t="shared" si="28"/>
        <v>0</v>
      </c>
      <c r="BC24">
        <f t="shared" si="29"/>
        <v>0</v>
      </c>
      <c r="BD24">
        <f t="shared" si="30"/>
        <v>0</v>
      </c>
      <c r="BE24">
        <f t="shared" si="31"/>
        <v>0</v>
      </c>
      <c r="BJ24">
        <f t="shared" si="32"/>
        <v>0</v>
      </c>
      <c r="BK24">
        <f t="shared" si="33"/>
        <v>0</v>
      </c>
      <c r="BL24">
        <f t="shared" si="34"/>
        <v>0</v>
      </c>
      <c r="BM24">
        <f t="shared" si="35"/>
        <v>0</v>
      </c>
      <c r="BN24">
        <f t="shared" si="36"/>
        <v>0</v>
      </c>
      <c r="BP24">
        <f t="shared" si="37"/>
        <v>0</v>
      </c>
      <c r="BQ24">
        <f t="shared" si="38"/>
        <v>0</v>
      </c>
      <c r="BS24">
        <f t="shared" si="39"/>
        <v>0</v>
      </c>
      <c r="BT24">
        <f t="shared" si="40"/>
        <v>0</v>
      </c>
      <c r="BU24">
        <f t="shared" si="41"/>
        <v>0</v>
      </c>
      <c r="BV24">
        <f t="shared" si="42"/>
        <v>0</v>
      </c>
      <c r="BW24">
        <f t="shared" si="43"/>
        <v>0</v>
      </c>
      <c r="BX24">
        <f t="shared" si="44"/>
        <v>0</v>
      </c>
      <c r="BY24">
        <f t="shared" si="45"/>
        <v>0</v>
      </c>
      <c r="BZ24" s="71">
        <f t="shared" si="46"/>
        <v>0</v>
      </c>
      <c r="CA24">
        <f t="shared" si="47"/>
        <v>0</v>
      </c>
      <c r="CB24">
        <f t="shared" si="48"/>
        <v>0</v>
      </c>
      <c r="CC24">
        <f t="shared" si="49"/>
        <v>0</v>
      </c>
      <c r="CD24">
        <f t="shared" si="50"/>
        <v>0</v>
      </c>
      <c r="CE24">
        <f t="shared" si="51"/>
        <v>0</v>
      </c>
      <c r="CF24">
        <f t="shared" si="52"/>
        <v>0</v>
      </c>
      <c r="CG24">
        <f t="shared" si="53"/>
        <v>0</v>
      </c>
      <c r="CH24">
        <f t="shared" si="54"/>
        <v>0</v>
      </c>
      <c r="CI24">
        <f t="shared" si="63"/>
        <v>0</v>
      </c>
      <c r="CJ24">
        <f t="shared" si="64"/>
        <v>0</v>
      </c>
      <c r="CK24">
        <f t="shared" si="65"/>
        <v>0</v>
      </c>
      <c r="CL24">
        <f t="shared" si="55"/>
        <v>0</v>
      </c>
      <c r="CM24">
        <f t="shared" si="56"/>
        <v>0</v>
      </c>
      <c r="CN24">
        <f t="shared" si="66"/>
        <v>0</v>
      </c>
      <c r="CP24">
        <f t="shared" si="57"/>
        <v>0</v>
      </c>
      <c r="CQ24">
        <f t="shared" si="58"/>
        <v>0</v>
      </c>
      <c r="CR24">
        <f t="shared" si="67"/>
        <v>0</v>
      </c>
      <c r="CS24" t="str">
        <f t="shared" si="59"/>
        <v/>
      </c>
      <c r="CT24">
        <f t="shared" si="85"/>
        <v>1</v>
      </c>
      <c r="CU24" s="18">
        <f t="shared" si="60"/>
        <v>0</v>
      </c>
      <c r="CV24" s="18">
        <f>IF(B10="法人会員",1,0)</f>
        <v>1</v>
      </c>
      <c r="CW24" s="18">
        <f>IF(B10="準法人会員",1,0)</f>
        <v>0</v>
      </c>
      <c r="CX24" s="18">
        <f t="shared" si="69"/>
        <v>0</v>
      </c>
      <c r="CY24" s="18">
        <f t="shared" si="70"/>
        <v>1</v>
      </c>
      <c r="CZ24" s="18">
        <f t="shared" si="71"/>
        <v>0</v>
      </c>
      <c r="DA24" s="40">
        <f t="shared" si="72"/>
        <v>0</v>
      </c>
      <c r="DB24" s="40">
        <f t="shared" si="73"/>
        <v>0</v>
      </c>
      <c r="DC24" s="40">
        <f t="shared" si="74"/>
        <v>0</v>
      </c>
      <c r="DD24" s="40"/>
      <c r="DE24" s="40">
        <f t="shared" si="61"/>
        <v>0</v>
      </c>
      <c r="DG24">
        <f t="shared" si="75"/>
        <v>0</v>
      </c>
      <c r="DH24">
        <f t="shared" si="76"/>
        <v>0</v>
      </c>
      <c r="DI24">
        <f t="shared" si="77"/>
        <v>0</v>
      </c>
      <c r="DJ24">
        <f t="shared" si="78"/>
        <v>0</v>
      </c>
      <c r="DK24">
        <f t="shared" si="79"/>
        <v>0</v>
      </c>
      <c r="DL24">
        <f t="shared" si="80"/>
        <v>0</v>
      </c>
      <c r="DM24">
        <f t="shared" si="81"/>
        <v>0</v>
      </c>
      <c r="DN24">
        <f t="shared" si="82"/>
        <v>0</v>
      </c>
      <c r="DO24">
        <f t="shared" si="83"/>
        <v>0</v>
      </c>
    </row>
    <row r="25" spans="1:119">
      <c r="A25" s="6">
        <v>11</v>
      </c>
      <c r="B25" s="29"/>
      <c r="C25" s="33"/>
      <c r="D25" s="42"/>
      <c r="E25" s="97"/>
      <c r="F25" s="68"/>
      <c r="G25" s="97"/>
      <c r="H25" s="111"/>
      <c r="I25" s="93"/>
      <c r="J25" s="57"/>
      <c r="K25" s="44"/>
      <c r="L25" s="116"/>
      <c r="M25" s="124"/>
      <c r="N25" s="120"/>
      <c r="O25" s="61"/>
      <c r="P25" s="44"/>
      <c r="Q25" s="44"/>
      <c r="R25" s="51" t="str">
        <f>IF(OR(CV25=1,CX25=1),"会員","非会員")</f>
        <v>会員</v>
      </c>
      <c r="T25">
        <f t="shared" si="0"/>
        <v>0</v>
      </c>
      <c r="U25">
        <f t="shared" si="1"/>
        <v>0</v>
      </c>
      <c r="V25">
        <f t="shared" si="2"/>
        <v>0</v>
      </c>
      <c r="W25">
        <f t="shared" si="3"/>
        <v>0</v>
      </c>
      <c r="X25">
        <f t="shared" si="4"/>
        <v>0</v>
      </c>
      <c r="Y25">
        <f t="shared" si="5"/>
        <v>0</v>
      </c>
      <c r="Z25">
        <f t="shared" si="6"/>
        <v>0</v>
      </c>
      <c r="AA25">
        <f t="shared" si="7"/>
        <v>0</v>
      </c>
      <c r="AC25">
        <f t="shared" si="8"/>
        <v>0</v>
      </c>
      <c r="AD25">
        <f t="shared" si="9"/>
        <v>0</v>
      </c>
      <c r="AE25">
        <f t="shared" si="10"/>
        <v>0</v>
      </c>
      <c r="AF25">
        <f t="shared" si="11"/>
        <v>0</v>
      </c>
      <c r="AG25">
        <f t="shared" si="12"/>
        <v>0</v>
      </c>
      <c r="AH25">
        <f t="shared" si="13"/>
        <v>0</v>
      </c>
      <c r="AI25">
        <f t="shared" si="14"/>
        <v>0</v>
      </c>
      <c r="AJ25">
        <f t="shared" si="15"/>
        <v>0</v>
      </c>
      <c r="AL25">
        <f t="shared" si="16"/>
        <v>0</v>
      </c>
      <c r="AM25">
        <f t="shared" si="62"/>
        <v>0</v>
      </c>
      <c r="AN25">
        <f t="shared" si="17"/>
        <v>0</v>
      </c>
      <c r="AO25">
        <f t="shared" si="18"/>
        <v>0</v>
      </c>
      <c r="AP25">
        <f t="shared" si="19"/>
        <v>0</v>
      </c>
      <c r="AQ25">
        <f t="shared" si="20"/>
        <v>0</v>
      </c>
      <c r="AR25">
        <f t="shared" si="21"/>
        <v>0</v>
      </c>
      <c r="AS25">
        <f t="shared" si="22"/>
        <v>0</v>
      </c>
      <c r="AT25">
        <f t="shared" si="23"/>
        <v>0</v>
      </c>
      <c r="AU25">
        <f t="shared" si="24"/>
        <v>0</v>
      </c>
      <c r="AV25">
        <f t="shared" si="25"/>
        <v>0</v>
      </c>
      <c r="AX25">
        <f t="shared" si="26"/>
        <v>0</v>
      </c>
      <c r="BA25">
        <f t="shared" si="27"/>
        <v>0</v>
      </c>
      <c r="BB25">
        <f t="shared" si="28"/>
        <v>0</v>
      </c>
      <c r="BC25">
        <f t="shared" si="29"/>
        <v>0</v>
      </c>
      <c r="BD25">
        <f t="shared" si="30"/>
        <v>0</v>
      </c>
      <c r="BE25">
        <f t="shared" si="31"/>
        <v>0</v>
      </c>
      <c r="BJ25">
        <f t="shared" si="32"/>
        <v>0</v>
      </c>
      <c r="BK25">
        <f t="shared" si="33"/>
        <v>0</v>
      </c>
      <c r="BL25">
        <f t="shared" si="34"/>
        <v>0</v>
      </c>
      <c r="BM25">
        <f t="shared" si="35"/>
        <v>0</v>
      </c>
      <c r="BN25">
        <f t="shared" si="36"/>
        <v>0</v>
      </c>
      <c r="BP25">
        <f t="shared" si="37"/>
        <v>0</v>
      </c>
      <c r="BQ25">
        <f t="shared" si="38"/>
        <v>0</v>
      </c>
      <c r="BS25">
        <f t="shared" si="39"/>
        <v>0</v>
      </c>
      <c r="BT25">
        <f t="shared" si="40"/>
        <v>0</v>
      </c>
      <c r="BU25">
        <f t="shared" si="41"/>
        <v>0</v>
      </c>
      <c r="BV25">
        <f t="shared" si="42"/>
        <v>0</v>
      </c>
      <c r="BW25">
        <f t="shared" si="43"/>
        <v>0</v>
      </c>
      <c r="BX25">
        <f t="shared" si="44"/>
        <v>0</v>
      </c>
      <c r="BY25">
        <f t="shared" si="45"/>
        <v>0</v>
      </c>
      <c r="BZ25" s="71">
        <f t="shared" si="46"/>
        <v>0</v>
      </c>
      <c r="CA25">
        <f t="shared" si="47"/>
        <v>0</v>
      </c>
      <c r="CB25">
        <f t="shared" si="48"/>
        <v>0</v>
      </c>
      <c r="CC25">
        <f t="shared" si="49"/>
        <v>0</v>
      </c>
      <c r="CD25">
        <f t="shared" si="50"/>
        <v>0</v>
      </c>
      <c r="CE25">
        <f t="shared" si="51"/>
        <v>0</v>
      </c>
      <c r="CF25">
        <f t="shared" si="52"/>
        <v>0</v>
      </c>
      <c r="CG25">
        <f t="shared" si="53"/>
        <v>0</v>
      </c>
      <c r="CH25">
        <f t="shared" si="54"/>
        <v>0</v>
      </c>
      <c r="CI25">
        <f t="shared" si="63"/>
        <v>0</v>
      </c>
      <c r="CJ25">
        <f t="shared" si="64"/>
        <v>0</v>
      </c>
      <c r="CK25">
        <f t="shared" si="65"/>
        <v>0</v>
      </c>
      <c r="CL25">
        <f t="shared" si="55"/>
        <v>0</v>
      </c>
      <c r="CM25">
        <f t="shared" si="56"/>
        <v>0</v>
      </c>
      <c r="CN25">
        <f t="shared" si="66"/>
        <v>0</v>
      </c>
      <c r="CP25">
        <f t="shared" si="57"/>
        <v>0</v>
      </c>
      <c r="CQ25">
        <f t="shared" si="58"/>
        <v>0</v>
      </c>
      <c r="CR25">
        <f t="shared" si="67"/>
        <v>0</v>
      </c>
      <c r="CS25" t="str">
        <f t="shared" si="59"/>
        <v/>
      </c>
      <c r="CT25">
        <f t="shared" si="85"/>
        <v>1</v>
      </c>
      <c r="CU25" s="18">
        <f t="shared" si="60"/>
        <v>0</v>
      </c>
      <c r="CV25" s="18">
        <f>IF(B10="法人会員",1,0)</f>
        <v>1</v>
      </c>
      <c r="CW25" s="18"/>
      <c r="CX25" s="18">
        <f t="shared" si="69"/>
        <v>0</v>
      </c>
      <c r="CY25" s="18">
        <f t="shared" si="70"/>
        <v>1</v>
      </c>
      <c r="CZ25" s="18">
        <f t="shared" si="71"/>
        <v>0</v>
      </c>
      <c r="DA25" s="40">
        <f t="shared" si="72"/>
        <v>0</v>
      </c>
      <c r="DB25" s="40">
        <f t="shared" si="73"/>
        <v>0</v>
      </c>
      <c r="DC25" s="40">
        <f t="shared" si="74"/>
        <v>0</v>
      </c>
      <c r="DD25" s="40"/>
      <c r="DE25" s="40">
        <f t="shared" si="61"/>
        <v>0</v>
      </c>
      <c r="DG25">
        <f t="shared" si="75"/>
        <v>0</v>
      </c>
      <c r="DH25">
        <f t="shared" si="76"/>
        <v>0</v>
      </c>
      <c r="DI25">
        <f t="shared" si="77"/>
        <v>0</v>
      </c>
      <c r="DJ25">
        <f t="shared" si="78"/>
        <v>0</v>
      </c>
      <c r="DK25">
        <f t="shared" si="79"/>
        <v>0</v>
      </c>
      <c r="DL25">
        <f t="shared" si="80"/>
        <v>0</v>
      </c>
      <c r="DM25">
        <f t="shared" si="81"/>
        <v>0</v>
      </c>
      <c r="DN25">
        <f t="shared" si="82"/>
        <v>0</v>
      </c>
      <c r="DO25">
        <f t="shared" si="83"/>
        <v>0</v>
      </c>
    </row>
    <row r="26" spans="1:119">
      <c r="A26" s="6">
        <v>12</v>
      </c>
      <c r="B26" s="29"/>
      <c r="C26" s="33"/>
      <c r="D26" s="42"/>
      <c r="E26" s="97"/>
      <c r="F26" s="68"/>
      <c r="G26" s="97"/>
      <c r="H26" s="111"/>
      <c r="I26" s="93"/>
      <c r="J26" s="57"/>
      <c r="K26" s="44"/>
      <c r="L26" s="116"/>
      <c r="M26" s="124"/>
      <c r="N26" s="120"/>
      <c r="O26" s="61"/>
      <c r="P26" s="44"/>
      <c r="Q26" s="44"/>
      <c r="R26" s="51" t="str">
        <f t="shared" si="84"/>
        <v>会員</v>
      </c>
      <c r="T26">
        <f t="shared" si="0"/>
        <v>0</v>
      </c>
      <c r="U26">
        <f t="shared" si="1"/>
        <v>0</v>
      </c>
      <c r="V26">
        <f t="shared" si="2"/>
        <v>0</v>
      </c>
      <c r="W26">
        <f t="shared" si="3"/>
        <v>0</v>
      </c>
      <c r="X26">
        <f t="shared" si="4"/>
        <v>0</v>
      </c>
      <c r="Y26">
        <f t="shared" si="5"/>
        <v>0</v>
      </c>
      <c r="Z26">
        <f t="shared" si="6"/>
        <v>0</v>
      </c>
      <c r="AA26">
        <f t="shared" si="7"/>
        <v>0</v>
      </c>
      <c r="AC26">
        <f t="shared" si="8"/>
        <v>0</v>
      </c>
      <c r="AD26">
        <f t="shared" si="9"/>
        <v>0</v>
      </c>
      <c r="AE26">
        <f t="shared" si="10"/>
        <v>0</v>
      </c>
      <c r="AF26">
        <f t="shared" si="11"/>
        <v>0</v>
      </c>
      <c r="AG26">
        <f t="shared" si="12"/>
        <v>0</v>
      </c>
      <c r="AH26">
        <f t="shared" si="13"/>
        <v>0</v>
      </c>
      <c r="AI26">
        <f t="shared" si="14"/>
        <v>0</v>
      </c>
      <c r="AJ26">
        <f t="shared" si="15"/>
        <v>0</v>
      </c>
      <c r="AL26">
        <f t="shared" si="16"/>
        <v>0</v>
      </c>
      <c r="AM26">
        <f t="shared" si="62"/>
        <v>0</v>
      </c>
      <c r="AN26">
        <f t="shared" si="17"/>
        <v>0</v>
      </c>
      <c r="AO26">
        <f t="shared" si="18"/>
        <v>0</v>
      </c>
      <c r="AP26">
        <f t="shared" si="19"/>
        <v>0</v>
      </c>
      <c r="AQ26">
        <f t="shared" si="20"/>
        <v>0</v>
      </c>
      <c r="AR26">
        <f t="shared" si="21"/>
        <v>0</v>
      </c>
      <c r="AS26">
        <f t="shared" si="22"/>
        <v>0</v>
      </c>
      <c r="AT26">
        <f t="shared" si="23"/>
        <v>0</v>
      </c>
      <c r="AU26">
        <f t="shared" si="24"/>
        <v>0</v>
      </c>
      <c r="AV26">
        <f t="shared" si="25"/>
        <v>0</v>
      </c>
      <c r="AX26">
        <f t="shared" si="26"/>
        <v>0</v>
      </c>
      <c r="BA26">
        <f t="shared" si="27"/>
        <v>0</v>
      </c>
      <c r="BB26">
        <f t="shared" si="28"/>
        <v>0</v>
      </c>
      <c r="BC26">
        <f t="shared" si="29"/>
        <v>0</v>
      </c>
      <c r="BD26">
        <f t="shared" si="30"/>
        <v>0</v>
      </c>
      <c r="BE26">
        <f t="shared" si="31"/>
        <v>0</v>
      </c>
      <c r="BJ26">
        <f t="shared" si="32"/>
        <v>0</v>
      </c>
      <c r="BK26">
        <f t="shared" si="33"/>
        <v>0</v>
      </c>
      <c r="BL26">
        <f t="shared" si="34"/>
        <v>0</v>
      </c>
      <c r="BM26">
        <f t="shared" si="35"/>
        <v>0</v>
      </c>
      <c r="BN26">
        <f t="shared" si="36"/>
        <v>0</v>
      </c>
      <c r="BP26">
        <f t="shared" si="37"/>
        <v>0</v>
      </c>
      <c r="BQ26">
        <f t="shared" si="38"/>
        <v>0</v>
      </c>
      <c r="BS26">
        <f t="shared" si="39"/>
        <v>0</v>
      </c>
      <c r="BT26">
        <f t="shared" si="40"/>
        <v>0</v>
      </c>
      <c r="BU26">
        <f t="shared" si="41"/>
        <v>0</v>
      </c>
      <c r="BV26">
        <f t="shared" si="42"/>
        <v>0</v>
      </c>
      <c r="BW26">
        <f t="shared" si="43"/>
        <v>0</v>
      </c>
      <c r="BX26">
        <f t="shared" si="44"/>
        <v>0</v>
      </c>
      <c r="BY26">
        <f t="shared" si="45"/>
        <v>0</v>
      </c>
      <c r="BZ26" s="71">
        <f t="shared" si="46"/>
        <v>0</v>
      </c>
      <c r="CA26">
        <f t="shared" si="47"/>
        <v>0</v>
      </c>
      <c r="CB26">
        <f t="shared" si="48"/>
        <v>0</v>
      </c>
      <c r="CC26">
        <f t="shared" si="49"/>
        <v>0</v>
      </c>
      <c r="CD26">
        <f t="shared" si="50"/>
        <v>0</v>
      </c>
      <c r="CE26">
        <f t="shared" si="51"/>
        <v>0</v>
      </c>
      <c r="CF26">
        <f t="shared" si="52"/>
        <v>0</v>
      </c>
      <c r="CG26">
        <f t="shared" si="53"/>
        <v>0</v>
      </c>
      <c r="CH26">
        <f t="shared" si="54"/>
        <v>0</v>
      </c>
      <c r="CI26">
        <f t="shared" si="63"/>
        <v>0</v>
      </c>
      <c r="CJ26">
        <f t="shared" si="64"/>
        <v>0</v>
      </c>
      <c r="CK26">
        <f t="shared" si="65"/>
        <v>0</v>
      </c>
      <c r="CL26">
        <f t="shared" si="55"/>
        <v>0</v>
      </c>
      <c r="CM26">
        <f t="shared" si="56"/>
        <v>0</v>
      </c>
      <c r="CN26">
        <f t="shared" si="66"/>
        <v>0</v>
      </c>
      <c r="CP26">
        <f t="shared" si="57"/>
        <v>0</v>
      </c>
      <c r="CQ26">
        <f t="shared" si="58"/>
        <v>0</v>
      </c>
      <c r="CR26">
        <f t="shared" si="67"/>
        <v>0</v>
      </c>
      <c r="CS26" t="str">
        <f t="shared" si="59"/>
        <v/>
      </c>
      <c r="CT26">
        <f t="shared" si="85"/>
        <v>1</v>
      </c>
      <c r="CU26" s="18">
        <f t="shared" si="60"/>
        <v>0</v>
      </c>
      <c r="CV26" s="18">
        <f>IF(B10="法人会員",1,0)</f>
        <v>1</v>
      </c>
      <c r="CW26" s="18"/>
      <c r="CX26" s="18">
        <f t="shared" si="69"/>
        <v>0</v>
      </c>
      <c r="CY26" s="18">
        <f t="shared" si="70"/>
        <v>1</v>
      </c>
      <c r="CZ26" s="18">
        <f t="shared" si="71"/>
        <v>0</v>
      </c>
      <c r="DA26" s="40">
        <f t="shared" si="72"/>
        <v>0</v>
      </c>
      <c r="DB26" s="40">
        <f t="shared" si="73"/>
        <v>0</v>
      </c>
      <c r="DC26" s="40">
        <f t="shared" si="74"/>
        <v>0</v>
      </c>
      <c r="DD26" s="40"/>
      <c r="DE26" s="40">
        <f t="shared" si="61"/>
        <v>0</v>
      </c>
      <c r="DG26">
        <f t="shared" si="75"/>
        <v>0</v>
      </c>
      <c r="DH26">
        <f t="shared" si="76"/>
        <v>0</v>
      </c>
      <c r="DI26">
        <f t="shared" si="77"/>
        <v>0</v>
      </c>
      <c r="DJ26">
        <f t="shared" si="78"/>
        <v>0</v>
      </c>
      <c r="DK26">
        <f t="shared" si="79"/>
        <v>0</v>
      </c>
      <c r="DL26">
        <f t="shared" si="80"/>
        <v>0</v>
      </c>
      <c r="DM26">
        <f t="shared" si="81"/>
        <v>0</v>
      </c>
      <c r="DN26">
        <f t="shared" si="82"/>
        <v>0</v>
      </c>
      <c r="DO26">
        <f t="shared" si="83"/>
        <v>0</v>
      </c>
    </row>
    <row r="27" spans="1:119">
      <c r="A27" s="6">
        <v>13</v>
      </c>
      <c r="B27" s="29"/>
      <c r="C27" s="33"/>
      <c r="D27" s="42"/>
      <c r="E27" s="97"/>
      <c r="F27" s="68"/>
      <c r="G27" s="97"/>
      <c r="H27" s="111"/>
      <c r="I27" s="93"/>
      <c r="J27" s="57"/>
      <c r="K27" s="44"/>
      <c r="L27" s="116"/>
      <c r="M27" s="124"/>
      <c r="N27" s="120"/>
      <c r="O27" s="61"/>
      <c r="P27" s="44"/>
      <c r="Q27" s="44"/>
      <c r="R27" s="51" t="str">
        <f t="shared" si="84"/>
        <v>会員</v>
      </c>
      <c r="T27">
        <f t="shared" si="0"/>
        <v>0</v>
      </c>
      <c r="U27">
        <f t="shared" si="1"/>
        <v>0</v>
      </c>
      <c r="V27">
        <f t="shared" si="2"/>
        <v>0</v>
      </c>
      <c r="W27">
        <f t="shared" si="3"/>
        <v>0</v>
      </c>
      <c r="X27">
        <f t="shared" si="4"/>
        <v>0</v>
      </c>
      <c r="Y27">
        <f t="shared" si="5"/>
        <v>0</v>
      </c>
      <c r="Z27">
        <f t="shared" si="6"/>
        <v>0</v>
      </c>
      <c r="AA27">
        <f t="shared" si="7"/>
        <v>0</v>
      </c>
      <c r="AC27">
        <f t="shared" si="8"/>
        <v>0</v>
      </c>
      <c r="AD27">
        <f t="shared" si="9"/>
        <v>0</v>
      </c>
      <c r="AE27">
        <f t="shared" si="10"/>
        <v>0</v>
      </c>
      <c r="AF27">
        <f t="shared" si="11"/>
        <v>0</v>
      </c>
      <c r="AG27">
        <f t="shared" si="12"/>
        <v>0</v>
      </c>
      <c r="AH27">
        <f t="shared" si="13"/>
        <v>0</v>
      </c>
      <c r="AI27">
        <f t="shared" si="14"/>
        <v>0</v>
      </c>
      <c r="AJ27">
        <f t="shared" si="15"/>
        <v>0</v>
      </c>
      <c r="AL27">
        <f t="shared" si="16"/>
        <v>0</v>
      </c>
      <c r="AM27">
        <f t="shared" si="62"/>
        <v>0</v>
      </c>
      <c r="AN27">
        <f t="shared" si="17"/>
        <v>0</v>
      </c>
      <c r="AO27">
        <f t="shared" si="18"/>
        <v>0</v>
      </c>
      <c r="AP27">
        <f t="shared" si="19"/>
        <v>0</v>
      </c>
      <c r="AQ27">
        <f t="shared" si="20"/>
        <v>0</v>
      </c>
      <c r="AR27">
        <f t="shared" si="21"/>
        <v>0</v>
      </c>
      <c r="AS27">
        <f t="shared" si="22"/>
        <v>0</v>
      </c>
      <c r="AT27">
        <f t="shared" si="23"/>
        <v>0</v>
      </c>
      <c r="AU27">
        <f t="shared" si="24"/>
        <v>0</v>
      </c>
      <c r="AV27">
        <f t="shared" si="25"/>
        <v>0</v>
      </c>
      <c r="AX27">
        <f t="shared" si="26"/>
        <v>0</v>
      </c>
      <c r="BA27">
        <f t="shared" si="27"/>
        <v>0</v>
      </c>
      <c r="BB27">
        <f t="shared" si="28"/>
        <v>0</v>
      </c>
      <c r="BC27">
        <f t="shared" si="29"/>
        <v>0</v>
      </c>
      <c r="BD27">
        <f t="shared" si="30"/>
        <v>0</v>
      </c>
      <c r="BE27">
        <f t="shared" si="31"/>
        <v>0</v>
      </c>
      <c r="BJ27">
        <f t="shared" si="32"/>
        <v>0</v>
      </c>
      <c r="BK27">
        <f t="shared" si="33"/>
        <v>0</v>
      </c>
      <c r="BL27">
        <f t="shared" si="34"/>
        <v>0</v>
      </c>
      <c r="BM27">
        <f t="shared" si="35"/>
        <v>0</v>
      </c>
      <c r="BN27">
        <f t="shared" si="36"/>
        <v>0</v>
      </c>
      <c r="BP27">
        <f t="shared" si="37"/>
        <v>0</v>
      </c>
      <c r="BQ27">
        <f t="shared" si="38"/>
        <v>0</v>
      </c>
      <c r="BS27">
        <f t="shared" si="39"/>
        <v>0</v>
      </c>
      <c r="BT27">
        <f t="shared" si="40"/>
        <v>0</v>
      </c>
      <c r="BU27">
        <f t="shared" si="41"/>
        <v>0</v>
      </c>
      <c r="BV27">
        <f t="shared" si="42"/>
        <v>0</v>
      </c>
      <c r="BW27">
        <f t="shared" si="43"/>
        <v>0</v>
      </c>
      <c r="BX27">
        <f t="shared" si="44"/>
        <v>0</v>
      </c>
      <c r="BY27">
        <f t="shared" si="45"/>
        <v>0</v>
      </c>
      <c r="BZ27" s="71">
        <f t="shared" si="46"/>
        <v>0</v>
      </c>
      <c r="CA27">
        <f t="shared" si="47"/>
        <v>0</v>
      </c>
      <c r="CB27">
        <f t="shared" si="48"/>
        <v>0</v>
      </c>
      <c r="CC27">
        <f t="shared" si="49"/>
        <v>0</v>
      </c>
      <c r="CD27">
        <f t="shared" si="50"/>
        <v>0</v>
      </c>
      <c r="CE27">
        <f t="shared" si="51"/>
        <v>0</v>
      </c>
      <c r="CF27">
        <f t="shared" si="52"/>
        <v>0</v>
      </c>
      <c r="CG27">
        <f t="shared" si="53"/>
        <v>0</v>
      </c>
      <c r="CH27">
        <f t="shared" si="54"/>
        <v>0</v>
      </c>
      <c r="CI27">
        <f t="shared" si="63"/>
        <v>0</v>
      </c>
      <c r="CJ27">
        <f t="shared" si="64"/>
        <v>0</v>
      </c>
      <c r="CK27">
        <f t="shared" si="65"/>
        <v>0</v>
      </c>
      <c r="CL27">
        <f t="shared" si="55"/>
        <v>0</v>
      </c>
      <c r="CM27">
        <f t="shared" si="56"/>
        <v>0</v>
      </c>
      <c r="CN27">
        <f t="shared" si="66"/>
        <v>0</v>
      </c>
      <c r="CP27">
        <f t="shared" si="57"/>
        <v>0</v>
      </c>
      <c r="CQ27">
        <f t="shared" si="58"/>
        <v>0</v>
      </c>
      <c r="CR27">
        <f t="shared" si="67"/>
        <v>0</v>
      </c>
      <c r="CS27" t="str">
        <f t="shared" si="59"/>
        <v/>
      </c>
      <c r="CT27">
        <f t="shared" si="85"/>
        <v>1</v>
      </c>
      <c r="CU27" s="18">
        <f t="shared" si="60"/>
        <v>0</v>
      </c>
      <c r="CV27" s="18">
        <f>IF(B10="法人会員",1,0)</f>
        <v>1</v>
      </c>
      <c r="CW27" s="18"/>
      <c r="CX27" s="18">
        <f t="shared" si="69"/>
        <v>0</v>
      </c>
      <c r="CY27" s="18">
        <f t="shared" si="70"/>
        <v>1</v>
      </c>
      <c r="CZ27" s="18">
        <f t="shared" si="71"/>
        <v>0</v>
      </c>
      <c r="DA27" s="40">
        <f t="shared" si="72"/>
        <v>0</v>
      </c>
      <c r="DB27" s="40">
        <f t="shared" si="73"/>
        <v>0</v>
      </c>
      <c r="DC27" s="40">
        <f t="shared" si="74"/>
        <v>0</v>
      </c>
      <c r="DD27" s="40"/>
      <c r="DE27" s="40">
        <f t="shared" si="61"/>
        <v>0</v>
      </c>
      <c r="DG27">
        <f t="shared" si="75"/>
        <v>0</v>
      </c>
      <c r="DH27">
        <f t="shared" si="76"/>
        <v>0</v>
      </c>
      <c r="DI27">
        <f t="shared" si="77"/>
        <v>0</v>
      </c>
      <c r="DJ27">
        <f t="shared" si="78"/>
        <v>0</v>
      </c>
      <c r="DK27">
        <f t="shared" si="79"/>
        <v>0</v>
      </c>
      <c r="DL27">
        <f t="shared" si="80"/>
        <v>0</v>
      </c>
      <c r="DM27">
        <f t="shared" si="81"/>
        <v>0</v>
      </c>
      <c r="DN27">
        <f t="shared" si="82"/>
        <v>0</v>
      </c>
      <c r="DO27">
        <f t="shared" si="83"/>
        <v>0</v>
      </c>
    </row>
    <row r="28" spans="1:119">
      <c r="A28" s="6">
        <v>14</v>
      </c>
      <c r="B28" s="29"/>
      <c r="C28" s="33"/>
      <c r="D28" s="42"/>
      <c r="E28" s="97"/>
      <c r="F28" s="68"/>
      <c r="G28" s="97"/>
      <c r="H28" s="111"/>
      <c r="I28" s="93"/>
      <c r="J28" s="57"/>
      <c r="K28" s="44"/>
      <c r="L28" s="116"/>
      <c r="M28" s="124"/>
      <c r="N28" s="120"/>
      <c r="O28" s="61"/>
      <c r="P28" s="44"/>
      <c r="Q28" s="44"/>
      <c r="R28" s="51" t="str">
        <f t="shared" si="84"/>
        <v>会員</v>
      </c>
      <c r="T28">
        <f t="shared" si="0"/>
        <v>0</v>
      </c>
      <c r="U28">
        <f t="shared" si="1"/>
        <v>0</v>
      </c>
      <c r="V28">
        <f t="shared" si="2"/>
        <v>0</v>
      </c>
      <c r="W28">
        <f t="shared" si="3"/>
        <v>0</v>
      </c>
      <c r="X28">
        <f t="shared" si="4"/>
        <v>0</v>
      </c>
      <c r="Y28">
        <f t="shared" si="5"/>
        <v>0</v>
      </c>
      <c r="Z28">
        <f t="shared" si="6"/>
        <v>0</v>
      </c>
      <c r="AA28">
        <f t="shared" si="7"/>
        <v>0</v>
      </c>
      <c r="AC28">
        <f t="shared" si="8"/>
        <v>0</v>
      </c>
      <c r="AD28">
        <f t="shared" si="9"/>
        <v>0</v>
      </c>
      <c r="AE28">
        <f t="shared" si="10"/>
        <v>0</v>
      </c>
      <c r="AF28">
        <f t="shared" si="11"/>
        <v>0</v>
      </c>
      <c r="AG28">
        <f t="shared" si="12"/>
        <v>0</v>
      </c>
      <c r="AH28">
        <f t="shared" si="13"/>
        <v>0</v>
      </c>
      <c r="AI28">
        <f t="shared" si="14"/>
        <v>0</v>
      </c>
      <c r="AJ28">
        <f t="shared" si="15"/>
        <v>0</v>
      </c>
      <c r="AL28">
        <f t="shared" si="16"/>
        <v>0</v>
      </c>
      <c r="AM28">
        <f t="shared" si="62"/>
        <v>0</v>
      </c>
      <c r="AN28">
        <f t="shared" si="17"/>
        <v>0</v>
      </c>
      <c r="AO28">
        <f t="shared" si="18"/>
        <v>0</v>
      </c>
      <c r="AP28">
        <f t="shared" si="19"/>
        <v>0</v>
      </c>
      <c r="AQ28">
        <f t="shared" si="20"/>
        <v>0</v>
      </c>
      <c r="AR28">
        <f t="shared" si="21"/>
        <v>0</v>
      </c>
      <c r="AS28">
        <f t="shared" si="22"/>
        <v>0</v>
      </c>
      <c r="AT28">
        <f t="shared" si="23"/>
        <v>0</v>
      </c>
      <c r="AU28">
        <f t="shared" si="24"/>
        <v>0</v>
      </c>
      <c r="AV28">
        <f t="shared" si="25"/>
        <v>0</v>
      </c>
      <c r="AX28">
        <f t="shared" si="26"/>
        <v>0</v>
      </c>
      <c r="BA28">
        <f t="shared" si="27"/>
        <v>0</v>
      </c>
      <c r="BB28">
        <f t="shared" si="28"/>
        <v>0</v>
      </c>
      <c r="BC28">
        <f t="shared" si="29"/>
        <v>0</v>
      </c>
      <c r="BD28">
        <f t="shared" si="30"/>
        <v>0</v>
      </c>
      <c r="BE28">
        <f t="shared" si="31"/>
        <v>0</v>
      </c>
      <c r="BJ28">
        <f t="shared" si="32"/>
        <v>0</v>
      </c>
      <c r="BK28">
        <f t="shared" si="33"/>
        <v>0</v>
      </c>
      <c r="BL28">
        <f t="shared" si="34"/>
        <v>0</v>
      </c>
      <c r="BM28">
        <f t="shared" si="35"/>
        <v>0</v>
      </c>
      <c r="BN28">
        <f t="shared" si="36"/>
        <v>0</v>
      </c>
      <c r="BP28">
        <f t="shared" si="37"/>
        <v>0</v>
      </c>
      <c r="BQ28">
        <f t="shared" si="38"/>
        <v>0</v>
      </c>
      <c r="BS28">
        <f t="shared" si="39"/>
        <v>0</v>
      </c>
      <c r="BT28">
        <f t="shared" si="40"/>
        <v>0</v>
      </c>
      <c r="BU28">
        <f t="shared" si="41"/>
        <v>0</v>
      </c>
      <c r="BV28">
        <f t="shared" si="42"/>
        <v>0</v>
      </c>
      <c r="BW28">
        <f t="shared" si="43"/>
        <v>0</v>
      </c>
      <c r="BX28">
        <f t="shared" si="44"/>
        <v>0</v>
      </c>
      <c r="BY28">
        <f t="shared" si="45"/>
        <v>0</v>
      </c>
      <c r="BZ28" s="71">
        <f t="shared" si="46"/>
        <v>0</v>
      </c>
      <c r="CA28">
        <f t="shared" si="47"/>
        <v>0</v>
      </c>
      <c r="CB28">
        <f t="shared" si="48"/>
        <v>0</v>
      </c>
      <c r="CC28">
        <f t="shared" si="49"/>
        <v>0</v>
      </c>
      <c r="CD28">
        <f t="shared" si="50"/>
        <v>0</v>
      </c>
      <c r="CE28">
        <f t="shared" si="51"/>
        <v>0</v>
      </c>
      <c r="CF28">
        <f t="shared" si="52"/>
        <v>0</v>
      </c>
      <c r="CG28">
        <f t="shared" si="53"/>
        <v>0</v>
      </c>
      <c r="CH28">
        <f t="shared" si="54"/>
        <v>0</v>
      </c>
      <c r="CI28">
        <f t="shared" si="63"/>
        <v>0</v>
      </c>
      <c r="CJ28">
        <f t="shared" si="64"/>
        <v>0</v>
      </c>
      <c r="CK28">
        <f t="shared" si="65"/>
        <v>0</v>
      </c>
      <c r="CL28">
        <f t="shared" si="55"/>
        <v>0</v>
      </c>
      <c r="CM28">
        <f t="shared" si="56"/>
        <v>0</v>
      </c>
      <c r="CN28">
        <f t="shared" si="66"/>
        <v>0</v>
      </c>
      <c r="CP28">
        <f t="shared" si="57"/>
        <v>0</v>
      </c>
      <c r="CQ28">
        <f t="shared" si="58"/>
        <v>0</v>
      </c>
      <c r="CR28">
        <f t="shared" si="67"/>
        <v>0</v>
      </c>
      <c r="CS28" t="str">
        <f t="shared" si="59"/>
        <v/>
      </c>
      <c r="CT28">
        <f t="shared" si="85"/>
        <v>1</v>
      </c>
      <c r="CU28" s="18">
        <f t="shared" si="60"/>
        <v>0</v>
      </c>
      <c r="CV28" s="18">
        <f>IF(B10="法人会員",1,0)</f>
        <v>1</v>
      </c>
      <c r="CW28" s="18"/>
      <c r="CX28" s="18">
        <f t="shared" si="69"/>
        <v>0</v>
      </c>
      <c r="CY28" s="18">
        <f t="shared" si="70"/>
        <v>1</v>
      </c>
      <c r="CZ28" s="18">
        <f t="shared" si="71"/>
        <v>0</v>
      </c>
      <c r="DA28" s="40">
        <f t="shared" si="72"/>
        <v>0</v>
      </c>
      <c r="DB28" s="40">
        <f t="shared" si="73"/>
        <v>0</v>
      </c>
      <c r="DC28" s="40">
        <f t="shared" si="74"/>
        <v>0</v>
      </c>
      <c r="DD28" s="40"/>
      <c r="DE28" s="40">
        <f t="shared" si="61"/>
        <v>0</v>
      </c>
      <c r="DG28">
        <f t="shared" si="75"/>
        <v>0</v>
      </c>
      <c r="DH28">
        <f t="shared" si="76"/>
        <v>0</v>
      </c>
      <c r="DI28">
        <f t="shared" si="77"/>
        <v>0</v>
      </c>
      <c r="DJ28">
        <f t="shared" si="78"/>
        <v>0</v>
      </c>
      <c r="DK28">
        <f t="shared" si="79"/>
        <v>0</v>
      </c>
      <c r="DL28">
        <f t="shared" si="80"/>
        <v>0</v>
      </c>
      <c r="DM28">
        <f t="shared" si="81"/>
        <v>0</v>
      </c>
      <c r="DN28">
        <f t="shared" si="82"/>
        <v>0</v>
      </c>
      <c r="DO28">
        <f t="shared" si="83"/>
        <v>0</v>
      </c>
    </row>
    <row r="29" spans="1:119">
      <c r="A29" s="8">
        <v>15</v>
      </c>
      <c r="B29" s="32"/>
      <c r="C29" s="34"/>
      <c r="D29" s="43"/>
      <c r="E29" s="98"/>
      <c r="F29" s="69"/>
      <c r="G29" s="98"/>
      <c r="H29" s="112"/>
      <c r="I29" s="94"/>
      <c r="J29" s="58"/>
      <c r="K29" s="45"/>
      <c r="L29" s="117"/>
      <c r="M29" s="125"/>
      <c r="N29" s="121"/>
      <c r="O29" s="62"/>
      <c r="P29" s="45"/>
      <c r="Q29" s="45"/>
      <c r="R29" s="52" t="str">
        <f t="shared" si="84"/>
        <v>会員</v>
      </c>
      <c r="T29">
        <f t="shared" si="0"/>
        <v>0</v>
      </c>
      <c r="U29">
        <f t="shared" si="1"/>
        <v>0</v>
      </c>
      <c r="V29">
        <f t="shared" si="2"/>
        <v>0</v>
      </c>
      <c r="W29">
        <f t="shared" si="3"/>
        <v>0</v>
      </c>
      <c r="X29">
        <f t="shared" si="4"/>
        <v>0</v>
      </c>
      <c r="Y29">
        <f t="shared" si="5"/>
        <v>0</v>
      </c>
      <c r="Z29">
        <f t="shared" si="6"/>
        <v>0</v>
      </c>
      <c r="AA29">
        <f t="shared" si="7"/>
        <v>0</v>
      </c>
      <c r="AC29">
        <f t="shared" si="8"/>
        <v>0</v>
      </c>
      <c r="AD29">
        <f t="shared" si="9"/>
        <v>0</v>
      </c>
      <c r="AE29">
        <f t="shared" si="10"/>
        <v>0</v>
      </c>
      <c r="AF29">
        <f t="shared" si="11"/>
        <v>0</v>
      </c>
      <c r="AG29">
        <f t="shared" si="12"/>
        <v>0</v>
      </c>
      <c r="AH29">
        <f t="shared" si="13"/>
        <v>0</v>
      </c>
      <c r="AI29">
        <f t="shared" si="14"/>
        <v>0</v>
      </c>
      <c r="AJ29">
        <f t="shared" si="15"/>
        <v>0</v>
      </c>
      <c r="AL29">
        <f t="shared" si="16"/>
        <v>0</v>
      </c>
      <c r="AM29">
        <f t="shared" si="62"/>
        <v>0</v>
      </c>
      <c r="AN29">
        <f t="shared" si="17"/>
        <v>0</v>
      </c>
      <c r="AO29">
        <f t="shared" si="18"/>
        <v>0</v>
      </c>
      <c r="AP29">
        <f t="shared" si="19"/>
        <v>0</v>
      </c>
      <c r="AQ29">
        <f t="shared" si="20"/>
        <v>0</v>
      </c>
      <c r="AR29">
        <f t="shared" si="21"/>
        <v>0</v>
      </c>
      <c r="AS29">
        <f t="shared" si="22"/>
        <v>0</v>
      </c>
      <c r="AT29">
        <f t="shared" si="23"/>
        <v>0</v>
      </c>
      <c r="AU29">
        <f t="shared" si="24"/>
        <v>0</v>
      </c>
      <c r="AV29">
        <f t="shared" si="25"/>
        <v>0</v>
      </c>
      <c r="AX29">
        <f t="shared" si="26"/>
        <v>0</v>
      </c>
      <c r="BA29">
        <f t="shared" si="27"/>
        <v>0</v>
      </c>
      <c r="BB29">
        <f t="shared" si="28"/>
        <v>0</v>
      </c>
      <c r="BC29">
        <f t="shared" si="29"/>
        <v>0</v>
      </c>
      <c r="BD29">
        <f t="shared" si="30"/>
        <v>0</v>
      </c>
      <c r="BE29">
        <f t="shared" si="31"/>
        <v>0</v>
      </c>
      <c r="BJ29">
        <f t="shared" si="32"/>
        <v>0</v>
      </c>
      <c r="BK29">
        <f t="shared" si="33"/>
        <v>0</v>
      </c>
      <c r="BL29">
        <f t="shared" si="34"/>
        <v>0</v>
      </c>
      <c r="BM29">
        <f t="shared" si="35"/>
        <v>0</v>
      </c>
      <c r="BN29">
        <f t="shared" si="36"/>
        <v>0</v>
      </c>
      <c r="BP29">
        <f t="shared" si="37"/>
        <v>0</v>
      </c>
      <c r="BQ29">
        <f t="shared" si="38"/>
        <v>0</v>
      </c>
      <c r="BS29">
        <f t="shared" si="39"/>
        <v>0</v>
      </c>
      <c r="BT29">
        <f t="shared" si="40"/>
        <v>0</v>
      </c>
      <c r="BU29">
        <f t="shared" si="41"/>
        <v>0</v>
      </c>
      <c r="BV29">
        <f t="shared" si="42"/>
        <v>0</v>
      </c>
      <c r="BW29">
        <f t="shared" si="43"/>
        <v>0</v>
      </c>
      <c r="BX29">
        <f t="shared" si="44"/>
        <v>0</v>
      </c>
      <c r="BY29">
        <f t="shared" si="45"/>
        <v>0</v>
      </c>
      <c r="BZ29" s="71">
        <f t="shared" si="46"/>
        <v>0</v>
      </c>
      <c r="CA29">
        <f t="shared" si="47"/>
        <v>0</v>
      </c>
      <c r="CB29">
        <f t="shared" si="48"/>
        <v>0</v>
      </c>
      <c r="CC29">
        <f t="shared" si="49"/>
        <v>0</v>
      </c>
      <c r="CD29">
        <f t="shared" si="50"/>
        <v>0</v>
      </c>
      <c r="CE29">
        <f t="shared" si="51"/>
        <v>0</v>
      </c>
      <c r="CF29">
        <f t="shared" si="52"/>
        <v>0</v>
      </c>
      <c r="CG29">
        <f t="shared" si="53"/>
        <v>0</v>
      </c>
      <c r="CH29">
        <f t="shared" si="54"/>
        <v>0</v>
      </c>
      <c r="CI29">
        <f t="shared" si="63"/>
        <v>0</v>
      </c>
      <c r="CJ29">
        <f t="shared" si="64"/>
        <v>0</v>
      </c>
      <c r="CK29">
        <f t="shared" si="65"/>
        <v>0</v>
      </c>
      <c r="CL29">
        <f t="shared" si="55"/>
        <v>0</v>
      </c>
      <c r="CM29">
        <f t="shared" si="56"/>
        <v>0</v>
      </c>
      <c r="CN29">
        <f t="shared" si="66"/>
        <v>0</v>
      </c>
      <c r="CP29">
        <f t="shared" si="57"/>
        <v>0</v>
      </c>
      <c r="CQ29">
        <f t="shared" si="58"/>
        <v>0</v>
      </c>
      <c r="CR29">
        <f t="shared" si="67"/>
        <v>0</v>
      </c>
      <c r="CS29" t="str">
        <f t="shared" si="59"/>
        <v/>
      </c>
      <c r="CT29">
        <f t="shared" si="85"/>
        <v>1</v>
      </c>
      <c r="CU29" s="18">
        <f t="shared" si="60"/>
        <v>0</v>
      </c>
      <c r="CV29" s="18">
        <f>IF(B10="法人会員",1,0)</f>
        <v>1</v>
      </c>
      <c r="CW29" s="18"/>
      <c r="CX29" s="18">
        <f t="shared" si="69"/>
        <v>0</v>
      </c>
      <c r="CY29" s="18">
        <f t="shared" si="70"/>
        <v>1</v>
      </c>
      <c r="CZ29" s="18">
        <f t="shared" si="71"/>
        <v>0</v>
      </c>
      <c r="DA29" s="40">
        <f t="shared" si="72"/>
        <v>0</v>
      </c>
      <c r="DB29" s="40">
        <f t="shared" si="73"/>
        <v>0</v>
      </c>
      <c r="DC29" s="40">
        <f t="shared" si="74"/>
        <v>0</v>
      </c>
      <c r="DD29" s="40"/>
      <c r="DE29" s="40">
        <f t="shared" si="61"/>
        <v>0</v>
      </c>
      <c r="DG29">
        <f t="shared" si="75"/>
        <v>0</v>
      </c>
      <c r="DH29">
        <f t="shared" si="76"/>
        <v>0</v>
      </c>
      <c r="DI29">
        <f t="shared" si="77"/>
        <v>0</v>
      </c>
      <c r="DJ29">
        <f t="shared" si="78"/>
        <v>0</v>
      </c>
      <c r="DK29">
        <f t="shared" si="79"/>
        <v>0</v>
      </c>
      <c r="DL29">
        <f t="shared" si="80"/>
        <v>0</v>
      </c>
      <c r="DM29">
        <f t="shared" si="81"/>
        <v>0</v>
      </c>
      <c r="DN29">
        <f t="shared" si="82"/>
        <v>0</v>
      </c>
      <c r="DO29">
        <f t="shared" si="83"/>
        <v>0</v>
      </c>
    </row>
    <row r="30" spans="1:119">
      <c r="A30" s="6">
        <v>16</v>
      </c>
      <c r="B30" s="29"/>
      <c r="C30" s="33"/>
      <c r="D30" s="42"/>
      <c r="E30" s="97"/>
      <c r="F30" s="68"/>
      <c r="G30" s="97"/>
      <c r="H30" s="111"/>
      <c r="I30" s="93"/>
      <c r="J30" s="57"/>
      <c r="K30" s="44"/>
      <c r="L30" s="116"/>
      <c r="M30" s="124"/>
      <c r="N30" s="120"/>
      <c r="O30" s="61"/>
      <c r="P30" s="44"/>
      <c r="Q30" s="44"/>
      <c r="R30" s="51" t="str">
        <f t="shared" si="84"/>
        <v>会員</v>
      </c>
      <c r="T30">
        <f t="shared" si="0"/>
        <v>0</v>
      </c>
      <c r="U30">
        <f t="shared" si="1"/>
        <v>0</v>
      </c>
      <c r="V30">
        <f t="shared" si="2"/>
        <v>0</v>
      </c>
      <c r="W30">
        <f t="shared" si="3"/>
        <v>0</v>
      </c>
      <c r="X30">
        <f t="shared" si="4"/>
        <v>0</v>
      </c>
      <c r="Y30">
        <f t="shared" si="5"/>
        <v>0</v>
      </c>
      <c r="Z30">
        <f t="shared" si="6"/>
        <v>0</v>
      </c>
      <c r="AA30">
        <f t="shared" si="7"/>
        <v>0</v>
      </c>
      <c r="AC30">
        <f t="shared" si="8"/>
        <v>0</v>
      </c>
      <c r="AD30">
        <f t="shared" si="9"/>
        <v>0</v>
      </c>
      <c r="AE30">
        <f t="shared" si="10"/>
        <v>0</v>
      </c>
      <c r="AF30">
        <f t="shared" si="11"/>
        <v>0</v>
      </c>
      <c r="AG30">
        <f t="shared" si="12"/>
        <v>0</v>
      </c>
      <c r="AH30">
        <f t="shared" si="13"/>
        <v>0</v>
      </c>
      <c r="AI30">
        <f t="shared" si="14"/>
        <v>0</v>
      </c>
      <c r="AJ30">
        <f t="shared" si="15"/>
        <v>0</v>
      </c>
      <c r="AL30">
        <f t="shared" si="16"/>
        <v>0</v>
      </c>
      <c r="AM30">
        <f t="shared" si="62"/>
        <v>0</v>
      </c>
      <c r="AN30">
        <f t="shared" si="17"/>
        <v>0</v>
      </c>
      <c r="AO30">
        <f t="shared" si="18"/>
        <v>0</v>
      </c>
      <c r="AP30">
        <f t="shared" si="19"/>
        <v>0</v>
      </c>
      <c r="AQ30">
        <f t="shared" si="20"/>
        <v>0</v>
      </c>
      <c r="AR30">
        <f t="shared" si="21"/>
        <v>0</v>
      </c>
      <c r="AS30">
        <f t="shared" si="22"/>
        <v>0</v>
      </c>
      <c r="AT30">
        <f t="shared" si="23"/>
        <v>0</v>
      </c>
      <c r="AU30">
        <f t="shared" si="24"/>
        <v>0</v>
      </c>
      <c r="AV30">
        <f t="shared" si="25"/>
        <v>0</v>
      </c>
      <c r="AX30">
        <f t="shared" si="26"/>
        <v>0</v>
      </c>
      <c r="BA30">
        <f t="shared" si="27"/>
        <v>0</v>
      </c>
      <c r="BB30">
        <f t="shared" si="28"/>
        <v>0</v>
      </c>
      <c r="BC30">
        <f t="shared" si="29"/>
        <v>0</v>
      </c>
      <c r="BD30">
        <f t="shared" si="30"/>
        <v>0</v>
      </c>
      <c r="BE30">
        <f t="shared" si="31"/>
        <v>0</v>
      </c>
      <c r="BJ30">
        <f t="shared" si="32"/>
        <v>0</v>
      </c>
      <c r="BK30">
        <f t="shared" si="33"/>
        <v>0</v>
      </c>
      <c r="BL30">
        <f t="shared" si="34"/>
        <v>0</v>
      </c>
      <c r="BM30">
        <f t="shared" si="35"/>
        <v>0</v>
      </c>
      <c r="BN30">
        <f t="shared" si="36"/>
        <v>0</v>
      </c>
      <c r="BP30">
        <f t="shared" si="37"/>
        <v>0</v>
      </c>
      <c r="BQ30">
        <f t="shared" si="38"/>
        <v>0</v>
      </c>
      <c r="BS30">
        <f t="shared" si="39"/>
        <v>0</v>
      </c>
      <c r="BT30">
        <f t="shared" si="40"/>
        <v>0</v>
      </c>
      <c r="BU30">
        <f t="shared" si="41"/>
        <v>0</v>
      </c>
      <c r="BV30">
        <f t="shared" si="42"/>
        <v>0</v>
      </c>
      <c r="BW30">
        <f t="shared" si="43"/>
        <v>0</v>
      </c>
      <c r="BX30">
        <f t="shared" si="44"/>
        <v>0</v>
      </c>
      <c r="BY30">
        <f t="shared" si="45"/>
        <v>0</v>
      </c>
      <c r="BZ30" s="71">
        <f t="shared" si="46"/>
        <v>0</v>
      </c>
      <c r="CA30">
        <f t="shared" si="47"/>
        <v>0</v>
      </c>
      <c r="CB30">
        <f t="shared" si="48"/>
        <v>0</v>
      </c>
      <c r="CC30">
        <f t="shared" si="49"/>
        <v>0</v>
      </c>
      <c r="CD30">
        <f t="shared" si="50"/>
        <v>0</v>
      </c>
      <c r="CE30">
        <f t="shared" si="51"/>
        <v>0</v>
      </c>
      <c r="CF30">
        <f t="shared" si="52"/>
        <v>0</v>
      </c>
      <c r="CG30">
        <f t="shared" si="53"/>
        <v>0</v>
      </c>
      <c r="CH30">
        <f t="shared" si="54"/>
        <v>0</v>
      </c>
      <c r="CI30">
        <f t="shared" si="63"/>
        <v>0</v>
      </c>
      <c r="CJ30">
        <f t="shared" si="64"/>
        <v>0</v>
      </c>
      <c r="CK30">
        <f t="shared" si="65"/>
        <v>0</v>
      </c>
      <c r="CL30">
        <f t="shared" si="55"/>
        <v>0</v>
      </c>
      <c r="CM30">
        <f t="shared" si="56"/>
        <v>0</v>
      </c>
      <c r="CN30">
        <f t="shared" si="66"/>
        <v>0</v>
      </c>
      <c r="CP30">
        <f t="shared" si="57"/>
        <v>0</v>
      </c>
      <c r="CQ30">
        <f t="shared" si="58"/>
        <v>0</v>
      </c>
      <c r="CR30">
        <f t="shared" si="67"/>
        <v>0</v>
      </c>
      <c r="CS30" t="str">
        <f t="shared" si="59"/>
        <v/>
      </c>
      <c r="CT30">
        <f t="shared" si="85"/>
        <v>1</v>
      </c>
      <c r="CU30" s="18">
        <f t="shared" si="60"/>
        <v>0</v>
      </c>
      <c r="CV30" s="18">
        <f>IF(B10="法人会員",1,0)</f>
        <v>1</v>
      </c>
      <c r="CW30" s="18"/>
      <c r="CX30" s="18">
        <f t="shared" si="69"/>
        <v>0</v>
      </c>
      <c r="CY30" s="18">
        <f t="shared" si="70"/>
        <v>1</v>
      </c>
      <c r="CZ30" s="18">
        <f t="shared" si="71"/>
        <v>0</v>
      </c>
      <c r="DA30" s="40">
        <f t="shared" si="72"/>
        <v>0</v>
      </c>
      <c r="DB30" s="40">
        <f t="shared" si="73"/>
        <v>0</v>
      </c>
      <c r="DC30" s="40">
        <f t="shared" si="74"/>
        <v>0</v>
      </c>
      <c r="DD30" s="40"/>
      <c r="DE30" s="40">
        <f t="shared" si="61"/>
        <v>0</v>
      </c>
      <c r="DG30">
        <f t="shared" si="75"/>
        <v>0</v>
      </c>
      <c r="DH30">
        <f t="shared" si="76"/>
        <v>0</v>
      </c>
      <c r="DI30">
        <f t="shared" si="77"/>
        <v>0</v>
      </c>
      <c r="DJ30">
        <f t="shared" si="78"/>
        <v>0</v>
      </c>
      <c r="DK30">
        <f t="shared" si="79"/>
        <v>0</v>
      </c>
      <c r="DL30">
        <f t="shared" si="80"/>
        <v>0</v>
      </c>
      <c r="DM30">
        <f t="shared" si="81"/>
        <v>0</v>
      </c>
      <c r="DN30">
        <f t="shared" si="82"/>
        <v>0</v>
      </c>
      <c r="DO30">
        <f t="shared" si="83"/>
        <v>0</v>
      </c>
    </row>
    <row r="31" spans="1:119">
      <c r="A31" s="6">
        <v>17</v>
      </c>
      <c r="B31" s="29"/>
      <c r="C31" s="33"/>
      <c r="D31" s="42"/>
      <c r="E31" s="97"/>
      <c r="F31" s="68"/>
      <c r="G31" s="97"/>
      <c r="H31" s="111"/>
      <c r="I31" s="93"/>
      <c r="J31" s="57"/>
      <c r="K31" s="44"/>
      <c r="L31" s="116"/>
      <c r="M31" s="124"/>
      <c r="N31" s="120"/>
      <c r="O31" s="61"/>
      <c r="P31" s="44"/>
      <c r="Q31" s="44"/>
      <c r="R31" s="51" t="str">
        <f t="shared" si="84"/>
        <v>会員</v>
      </c>
      <c r="T31">
        <f t="shared" si="0"/>
        <v>0</v>
      </c>
      <c r="U31">
        <f t="shared" si="1"/>
        <v>0</v>
      </c>
      <c r="V31">
        <f t="shared" si="2"/>
        <v>0</v>
      </c>
      <c r="W31">
        <f t="shared" si="3"/>
        <v>0</v>
      </c>
      <c r="X31">
        <f t="shared" si="4"/>
        <v>0</v>
      </c>
      <c r="Y31">
        <f t="shared" si="5"/>
        <v>0</v>
      </c>
      <c r="Z31">
        <f t="shared" si="6"/>
        <v>0</v>
      </c>
      <c r="AA31">
        <f t="shared" si="7"/>
        <v>0</v>
      </c>
      <c r="AC31">
        <f t="shared" si="8"/>
        <v>0</v>
      </c>
      <c r="AD31">
        <f t="shared" si="9"/>
        <v>0</v>
      </c>
      <c r="AE31">
        <f t="shared" si="10"/>
        <v>0</v>
      </c>
      <c r="AF31">
        <f t="shared" si="11"/>
        <v>0</v>
      </c>
      <c r="AG31">
        <f t="shared" si="12"/>
        <v>0</v>
      </c>
      <c r="AH31">
        <f t="shared" si="13"/>
        <v>0</v>
      </c>
      <c r="AI31">
        <f t="shared" si="14"/>
        <v>0</v>
      </c>
      <c r="AJ31">
        <f t="shared" si="15"/>
        <v>0</v>
      </c>
      <c r="AL31">
        <f t="shared" si="16"/>
        <v>0</v>
      </c>
      <c r="AM31">
        <f t="shared" si="62"/>
        <v>0</v>
      </c>
      <c r="AN31">
        <f t="shared" si="17"/>
        <v>0</v>
      </c>
      <c r="AO31">
        <f t="shared" si="18"/>
        <v>0</v>
      </c>
      <c r="AP31">
        <f t="shared" si="19"/>
        <v>0</v>
      </c>
      <c r="AQ31">
        <f t="shared" si="20"/>
        <v>0</v>
      </c>
      <c r="AR31">
        <f t="shared" si="21"/>
        <v>0</v>
      </c>
      <c r="AS31">
        <f t="shared" si="22"/>
        <v>0</v>
      </c>
      <c r="AT31">
        <f t="shared" si="23"/>
        <v>0</v>
      </c>
      <c r="AU31">
        <f t="shared" si="24"/>
        <v>0</v>
      </c>
      <c r="AV31">
        <f t="shared" si="25"/>
        <v>0</v>
      </c>
      <c r="AX31">
        <f t="shared" si="26"/>
        <v>0</v>
      </c>
      <c r="BA31">
        <f t="shared" si="27"/>
        <v>0</v>
      </c>
      <c r="BB31">
        <f t="shared" si="28"/>
        <v>0</v>
      </c>
      <c r="BC31">
        <f t="shared" si="29"/>
        <v>0</v>
      </c>
      <c r="BD31">
        <f t="shared" si="30"/>
        <v>0</v>
      </c>
      <c r="BE31">
        <f t="shared" si="31"/>
        <v>0</v>
      </c>
      <c r="BJ31">
        <f t="shared" si="32"/>
        <v>0</v>
      </c>
      <c r="BK31">
        <f t="shared" si="33"/>
        <v>0</v>
      </c>
      <c r="BL31">
        <f t="shared" si="34"/>
        <v>0</v>
      </c>
      <c r="BM31">
        <f t="shared" si="35"/>
        <v>0</v>
      </c>
      <c r="BN31">
        <f t="shared" si="36"/>
        <v>0</v>
      </c>
      <c r="BP31">
        <f t="shared" si="37"/>
        <v>0</v>
      </c>
      <c r="BQ31">
        <f t="shared" si="38"/>
        <v>0</v>
      </c>
      <c r="BS31">
        <f t="shared" si="39"/>
        <v>0</v>
      </c>
      <c r="BT31">
        <f t="shared" si="40"/>
        <v>0</v>
      </c>
      <c r="BU31">
        <f t="shared" si="41"/>
        <v>0</v>
      </c>
      <c r="BV31">
        <f t="shared" si="42"/>
        <v>0</v>
      </c>
      <c r="BW31">
        <f t="shared" si="43"/>
        <v>0</v>
      </c>
      <c r="BX31">
        <f t="shared" si="44"/>
        <v>0</v>
      </c>
      <c r="BY31">
        <f t="shared" si="45"/>
        <v>0</v>
      </c>
      <c r="BZ31" s="71">
        <f t="shared" si="46"/>
        <v>0</v>
      </c>
      <c r="CA31">
        <f t="shared" si="47"/>
        <v>0</v>
      </c>
      <c r="CB31">
        <f t="shared" si="48"/>
        <v>0</v>
      </c>
      <c r="CC31">
        <f t="shared" si="49"/>
        <v>0</v>
      </c>
      <c r="CD31">
        <f t="shared" si="50"/>
        <v>0</v>
      </c>
      <c r="CE31">
        <f t="shared" si="51"/>
        <v>0</v>
      </c>
      <c r="CF31">
        <f t="shared" si="52"/>
        <v>0</v>
      </c>
      <c r="CG31">
        <f t="shared" si="53"/>
        <v>0</v>
      </c>
      <c r="CH31">
        <f t="shared" si="54"/>
        <v>0</v>
      </c>
      <c r="CI31">
        <f t="shared" si="63"/>
        <v>0</v>
      </c>
      <c r="CJ31">
        <f t="shared" si="64"/>
        <v>0</v>
      </c>
      <c r="CK31">
        <f t="shared" si="65"/>
        <v>0</v>
      </c>
      <c r="CL31">
        <f t="shared" si="55"/>
        <v>0</v>
      </c>
      <c r="CM31">
        <f t="shared" si="56"/>
        <v>0</v>
      </c>
      <c r="CN31">
        <f t="shared" si="66"/>
        <v>0</v>
      </c>
      <c r="CP31">
        <f t="shared" si="57"/>
        <v>0</v>
      </c>
      <c r="CQ31">
        <f t="shared" si="58"/>
        <v>0</v>
      </c>
      <c r="CR31">
        <f t="shared" si="67"/>
        <v>0</v>
      </c>
      <c r="CS31" t="str">
        <f t="shared" si="59"/>
        <v/>
      </c>
      <c r="CT31">
        <f t="shared" si="85"/>
        <v>1</v>
      </c>
      <c r="CU31" s="18">
        <f t="shared" si="60"/>
        <v>0</v>
      </c>
      <c r="CV31" s="18">
        <f>IF(B10="法人会員",1,0)</f>
        <v>1</v>
      </c>
      <c r="CW31" s="18"/>
      <c r="CX31" s="18">
        <f t="shared" si="69"/>
        <v>0</v>
      </c>
      <c r="CY31" s="18">
        <f t="shared" si="70"/>
        <v>1</v>
      </c>
      <c r="CZ31" s="18">
        <f t="shared" si="71"/>
        <v>0</v>
      </c>
      <c r="DA31" s="40">
        <f t="shared" si="72"/>
        <v>0</v>
      </c>
      <c r="DB31" s="40">
        <f t="shared" si="73"/>
        <v>0</v>
      </c>
      <c r="DC31" s="40">
        <f t="shared" si="74"/>
        <v>0</v>
      </c>
      <c r="DD31" s="40"/>
      <c r="DE31" s="40">
        <f t="shared" si="61"/>
        <v>0</v>
      </c>
      <c r="DG31">
        <f t="shared" si="75"/>
        <v>0</v>
      </c>
      <c r="DH31">
        <f t="shared" si="76"/>
        <v>0</v>
      </c>
      <c r="DI31">
        <f t="shared" si="77"/>
        <v>0</v>
      </c>
      <c r="DJ31">
        <f t="shared" si="78"/>
        <v>0</v>
      </c>
      <c r="DK31">
        <f t="shared" si="79"/>
        <v>0</v>
      </c>
      <c r="DL31">
        <f t="shared" si="80"/>
        <v>0</v>
      </c>
      <c r="DM31">
        <f t="shared" si="81"/>
        <v>0</v>
      </c>
      <c r="DN31">
        <f t="shared" si="82"/>
        <v>0</v>
      </c>
      <c r="DO31">
        <f t="shared" si="83"/>
        <v>0</v>
      </c>
    </row>
    <row r="32" spans="1:119">
      <c r="A32" s="6">
        <v>18</v>
      </c>
      <c r="B32" s="29"/>
      <c r="C32" s="33"/>
      <c r="D32" s="42"/>
      <c r="E32" s="97"/>
      <c r="F32" s="68"/>
      <c r="G32" s="97"/>
      <c r="H32" s="111"/>
      <c r="I32" s="93"/>
      <c r="J32" s="57"/>
      <c r="K32" s="44"/>
      <c r="L32" s="116"/>
      <c r="M32" s="124"/>
      <c r="N32" s="120"/>
      <c r="O32" s="61"/>
      <c r="P32" s="44"/>
      <c r="Q32" s="44"/>
      <c r="R32" s="51" t="str">
        <f t="shared" si="84"/>
        <v>会員</v>
      </c>
      <c r="T32">
        <f t="shared" si="0"/>
        <v>0</v>
      </c>
      <c r="U32">
        <f t="shared" si="1"/>
        <v>0</v>
      </c>
      <c r="V32">
        <f t="shared" si="2"/>
        <v>0</v>
      </c>
      <c r="W32">
        <f t="shared" si="3"/>
        <v>0</v>
      </c>
      <c r="X32">
        <f t="shared" si="4"/>
        <v>0</v>
      </c>
      <c r="Y32">
        <f t="shared" si="5"/>
        <v>0</v>
      </c>
      <c r="Z32">
        <f t="shared" si="6"/>
        <v>0</v>
      </c>
      <c r="AA32">
        <f t="shared" si="7"/>
        <v>0</v>
      </c>
      <c r="AC32">
        <f t="shared" si="8"/>
        <v>0</v>
      </c>
      <c r="AD32">
        <f t="shared" si="9"/>
        <v>0</v>
      </c>
      <c r="AE32">
        <f t="shared" si="10"/>
        <v>0</v>
      </c>
      <c r="AF32">
        <f t="shared" si="11"/>
        <v>0</v>
      </c>
      <c r="AG32">
        <f t="shared" si="12"/>
        <v>0</v>
      </c>
      <c r="AH32">
        <f t="shared" si="13"/>
        <v>0</v>
      </c>
      <c r="AI32">
        <f t="shared" si="14"/>
        <v>0</v>
      </c>
      <c r="AJ32">
        <f t="shared" si="15"/>
        <v>0</v>
      </c>
      <c r="AL32">
        <f t="shared" si="16"/>
        <v>0</v>
      </c>
      <c r="AM32">
        <f t="shared" si="62"/>
        <v>0</v>
      </c>
      <c r="AN32">
        <f t="shared" si="17"/>
        <v>0</v>
      </c>
      <c r="AO32">
        <f t="shared" si="18"/>
        <v>0</v>
      </c>
      <c r="AP32">
        <f t="shared" si="19"/>
        <v>0</v>
      </c>
      <c r="AQ32">
        <f t="shared" si="20"/>
        <v>0</v>
      </c>
      <c r="AR32">
        <f t="shared" si="21"/>
        <v>0</v>
      </c>
      <c r="AS32">
        <f t="shared" si="22"/>
        <v>0</v>
      </c>
      <c r="AT32">
        <f t="shared" si="23"/>
        <v>0</v>
      </c>
      <c r="AU32">
        <f t="shared" si="24"/>
        <v>0</v>
      </c>
      <c r="AV32">
        <f t="shared" si="25"/>
        <v>0</v>
      </c>
      <c r="AX32">
        <f t="shared" si="26"/>
        <v>0</v>
      </c>
      <c r="BA32">
        <f t="shared" si="27"/>
        <v>0</v>
      </c>
      <c r="BB32">
        <f t="shared" si="28"/>
        <v>0</v>
      </c>
      <c r="BC32">
        <f t="shared" si="29"/>
        <v>0</v>
      </c>
      <c r="BD32">
        <f t="shared" si="30"/>
        <v>0</v>
      </c>
      <c r="BE32">
        <f t="shared" si="31"/>
        <v>0</v>
      </c>
      <c r="BJ32">
        <f t="shared" si="32"/>
        <v>0</v>
      </c>
      <c r="BK32">
        <f t="shared" si="33"/>
        <v>0</v>
      </c>
      <c r="BL32">
        <f t="shared" si="34"/>
        <v>0</v>
      </c>
      <c r="BM32">
        <f t="shared" si="35"/>
        <v>0</v>
      </c>
      <c r="BN32">
        <f t="shared" si="36"/>
        <v>0</v>
      </c>
      <c r="BP32">
        <f t="shared" si="37"/>
        <v>0</v>
      </c>
      <c r="BQ32">
        <f t="shared" si="38"/>
        <v>0</v>
      </c>
      <c r="BS32">
        <f t="shared" si="39"/>
        <v>0</v>
      </c>
      <c r="BT32">
        <f t="shared" si="40"/>
        <v>0</v>
      </c>
      <c r="BU32">
        <f t="shared" si="41"/>
        <v>0</v>
      </c>
      <c r="BV32">
        <f t="shared" si="42"/>
        <v>0</v>
      </c>
      <c r="BW32">
        <f t="shared" si="43"/>
        <v>0</v>
      </c>
      <c r="BX32">
        <f t="shared" si="44"/>
        <v>0</v>
      </c>
      <c r="BY32">
        <f t="shared" si="45"/>
        <v>0</v>
      </c>
      <c r="BZ32" s="71">
        <f t="shared" si="46"/>
        <v>0</v>
      </c>
      <c r="CA32">
        <f t="shared" si="47"/>
        <v>0</v>
      </c>
      <c r="CB32">
        <f t="shared" si="48"/>
        <v>0</v>
      </c>
      <c r="CC32">
        <f t="shared" si="49"/>
        <v>0</v>
      </c>
      <c r="CD32">
        <f t="shared" si="50"/>
        <v>0</v>
      </c>
      <c r="CE32">
        <f t="shared" si="51"/>
        <v>0</v>
      </c>
      <c r="CF32">
        <f t="shared" si="52"/>
        <v>0</v>
      </c>
      <c r="CG32">
        <f t="shared" si="53"/>
        <v>0</v>
      </c>
      <c r="CH32">
        <f t="shared" si="54"/>
        <v>0</v>
      </c>
      <c r="CI32">
        <f t="shared" si="63"/>
        <v>0</v>
      </c>
      <c r="CJ32">
        <f t="shared" si="64"/>
        <v>0</v>
      </c>
      <c r="CK32">
        <f t="shared" si="65"/>
        <v>0</v>
      </c>
      <c r="CL32">
        <f t="shared" si="55"/>
        <v>0</v>
      </c>
      <c r="CM32">
        <f t="shared" si="56"/>
        <v>0</v>
      </c>
      <c r="CN32">
        <f t="shared" si="66"/>
        <v>0</v>
      </c>
      <c r="CP32">
        <f t="shared" si="57"/>
        <v>0</v>
      </c>
      <c r="CQ32">
        <f t="shared" si="58"/>
        <v>0</v>
      </c>
      <c r="CR32">
        <f t="shared" si="67"/>
        <v>0</v>
      </c>
      <c r="CS32" t="str">
        <f t="shared" si="59"/>
        <v/>
      </c>
      <c r="CT32">
        <f t="shared" si="85"/>
        <v>1</v>
      </c>
      <c r="CU32" s="18">
        <f t="shared" si="60"/>
        <v>0</v>
      </c>
      <c r="CV32" s="18">
        <f>IF(B10="法人会員",1,0)</f>
        <v>1</v>
      </c>
      <c r="CW32" s="18"/>
      <c r="CX32" s="18">
        <f t="shared" si="69"/>
        <v>0</v>
      </c>
      <c r="CY32" s="18">
        <f t="shared" si="70"/>
        <v>1</v>
      </c>
      <c r="CZ32" s="18">
        <f t="shared" si="71"/>
        <v>0</v>
      </c>
      <c r="DA32" s="40">
        <f t="shared" si="72"/>
        <v>0</v>
      </c>
      <c r="DB32" s="40">
        <f t="shared" si="73"/>
        <v>0</v>
      </c>
      <c r="DC32" s="40">
        <f t="shared" si="74"/>
        <v>0</v>
      </c>
      <c r="DD32" s="40"/>
      <c r="DE32" s="40">
        <f t="shared" si="61"/>
        <v>0</v>
      </c>
      <c r="DG32">
        <f t="shared" si="75"/>
        <v>0</v>
      </c>
      <c r="DH32">
        <f t="shared" si="76"/>
        <v>0</v>
      </c>
      <c r="DI32">
        <f t="shared" si="77"/>
        <v>0</v>
      </c>
      <c r="DJ32">
        <f t="shared" si="78"/>
        <v>0</v>
      </c>
      <c r="DK32">
        <f t="shared" si="79"/>
        <v>0</v>
      </c>
      <c r="DL32">
        <f t="shared" si="80"/>
        <v>0</v>
      </c>
      <c r="DM32">
        <f t="shared" si="81"/>
        <v>0</v>
      </c>
      <c r="DN32">
        <f t="shared" si="82"/>
        <v>0</v>
      </c>
      <c r="DO32">
        <f t="shared" si="83"/>
        <v>0</v>
      </c>
    </row>
    <row r="33" spans="1:119">
      <c r="A33" s="6">
        <v>19</v>
      </c>
      <c r="B33" s="29"/>
      <c r="C33" s="33"/>
      <c r="D33" s="42"/>
      <c r="E33" s="97"/>
      <c r="F33" s="68"/>
      <c r="G33" s="97"/>
      <c r="H33" s="111"/>
      <c r="I33" s="93"/>
      <c r="J33" s="57"/>
      <c r="K33" s="44"/>
      <c r="L33" s="116"/>
      <c r="M33" s="124"/>
      <c r="N33" s="120"/>
      <c r="O33" s="61"/>
      <c r="P33" s="44"/>
      <c r="Q33" s="44"/>
      <c r="R33" s="51" t="str">
        <f t="shared" si="84"/>
        <v>会員</v>
      </c>
      <c r="T33">
        <f t="shared" si="0"/>
        <v>0</v>
      </c>
      <c r="U33">
        <f t="shared" si="1"/>
        <v>0</v>
      </c>
      <c r="V33">
        <f t="shared" si="2"/>
        <v>0</v>
      </c>
      <c r="W33">
        <f>IF(F33="25-TC02",1,0)</f>
        <v>0</v>
      </c>
      <c r="X33">
        <f t="shared" si="4"/>
        <v>0</v>
      </c>
      <c r="Y33">
        <f t="shared" si="5"/>
        <v>0</v>
      </c>
      <c r="Z33">
        <f t="shared" si="6"/>
        <v>0</v>
      </c>
      <c r="AA33">
        <f t="shared" si="7"/>
        <v>0</v>
      </c>
      <c r="AC33">
        <f t="shared" si="8"/>
        <v>0</v>
      </c>
      <c r="AD33">
        <f>IF(F33="25-TC09",1,0)</f>
        <v>0</v>
      </c>
      <c r="AE33">
        <f>IF(P33="25-TC10",1,0)</f>
        <v>0</v>
      </c>
      <c r="AF33">
        <f t="shared" si="11"/>
        <v>0</v>
      </c>
      <c r="AG33">
        <f>IF(P33="25-TC12",1,0)</f>
        <v>0</v>
      </c>
      <c r="AH33">
        <f>IF(F33="25-TC13",1,0)</f>
        <v>0</v>
      </c>
      <c r="AI33">
        <f t="shared" si="14"/>
        <v>0</v>
      </c>
      <c r="AJ33">
        <f t="shared" si="15"/>
        <v>0</v>
      </c>
      <c r="AL33">
        <f>IF(P33="25-TC17",1,0)</f>
        <v>0</v>
      </c>
      <c r="AM33">
        <f>IF(P33="25-TC18",1,0)</f>
        <v>0</v>
      </c>
      <c r="AN33">
        <f t="shared" si="17"/>
        <v>0</v>
      </c>
      <c r="AO33">
        <f t="shared" si="18"/>
        <v>0</v>
      </c>
      <c r="AP33">
        <f>IF(F33="25-TC21",1,0)</f>
        <v>0</v>
      </c>
      <c r="AQ33">
        <f t="shared" si="20"/>
        <v>0</v>
      </c>
      <c r="AR33">
        <f t="shared" si="21"/>
        <v>0</v>
      </c>
      <c r="AS33">
        <f t="shared" si="22"/>
        <v>0</v>
      </c>
      <c r="AT33">
        <f t="shared" si="23"/>
        <v>0</v>
      </c>
      <c r="AU33">
        <f>IF(P33="25-TC26",1,0)</f>
        <v>0</v>
      </c>
      <c r="AV33">
        <f>IF(P33="25-TC27",1,0)</f>
        <v>0</v>
      </c>
      <c r="AX33">
        <f t="shared" si="26"/>
        <v>0</v>
      </c>
      <c r="BA33">
        <f t="shared" si="27"/>
        <v>0</v>
      </c>
      <c r="BB33">
        <f t="shared" si="28"/>
        <v>0</v>
      </c>
      <c r="BC33">
        <f t="shared" si="29"/>
        <v>0</v>
      </c>
      <c r="BD33">
        <f t="shared" si="30"/>
        <v>0</v>
      </c>
      <c r="BE33">
        <f>IF(F33="25-TC36",1,0)</f>
        <v>0</v>
      </c>
      <c r="BJ33">
        <f t="shared" si="32"/>
        <v>0</v>
      </c>
      <c r="BK33">
        <f t="shared" si="33"/>
        <v>0</v>
      </c>
      <c r="BL33">
        <f t="shared" si="34"/>
        <v>0</v>
      </c>
      <c r="BM33">
        <f t="shared" si="35"/>
        <v>0</v>
      </c>
      <c r="BN33">
        <f>IF(F33="25-MOY",1,0)</f>
        <v>0</v>
      </c>
      <c r="BP33">
        <f t="shared" si="37"/>
        <v>0</v>
      </c>
      <c r="BQ33">
        <f t="shared" si="38"/>
        <v>0</v>
      </c>
      <c r="BS33">
        <f>IF(P33="25-SP04",1,0)</f>
        <v>0</v>
      </c>
      <c r="BT33">
        <f t="shared" si="40"/>
        <v>0</v>
      </c>
      <c r="BU33">
        <f t="shared" si="41"/>
        <v>0</v>
      </c>
      <c r="BV33">
        <f t="shared" si="42"/>
        <v>0</v>
      </c>
      <c r="BW33">
        <f t="shared" si="43"/>
        <v>0</v>
      </c>
      <c r="BX33">
        <f t="shared" si="44"/>
        <v>0</v>
      </c>
      <c r="BY33">
        <f t="shared" si="45"/>
        <v>0</v>
      </c>
      <c r="BZ33" s="71">
        <f>IF(F33="25-SP11",1,0)</f>
        <v>0</v>
      </c>
      <c r="CA33">
        <f t="shared" si="47"/>
        <v>0</v>
      </c>
      <c r="CB33">
        <f t="shared" si="48"/>
        <v>0</v>
      </c>
      <c r="CC33">
        <f t="shared" si="49"/>
        <v>0</v>
      </c>
      <c r="CD33">
        <f t="shared" si="50"/>
        <v>0</v>
      </c>
      <c r="CE33">
        <f t="shared" si="51"/>
        <v>0</v>
      </c>
      <c r="CF33">
        <f t="shared" si="52"/>
        <v>0</v>
      </c>
      <c r="CG33">
        <f t="shared" si="53"/>
        <v>0</v>
      </c>
      <c r="CH33">
        <f t="shared" si="54"/>
        <v>0</v>
      </c>
      <c r="CI33">
        <f t="shared" si="63"/>
        <v>0</v>
      </c>
      <c r="CJ33">
        <f>IF(F33="25-SP20",1,0)</f>
        <v>0</v>
      </c>
      <c r="CK33">
        <f t="shared" si="65"/>
        <v>0</v>
      </c>
      <c r="CL33">
        <f t="shared" si="55"/>
        <v>0</v>
      </c>
      <c r="CM33">
        <f>IF(F33="25-SP22",1,0)</f>
        <v>0</v>
      </c>
      <c r="CN33">
        <f t="shared" si="66"/>
        <v>0</v>
      </c>
      <c r="CP33">
        <f t="shared" si="57"/>
        <v>0</v>
      </c>
      <c r="CQ33">
        <f t="shared" si="58"/>
        <v>0</v>
      </c>
      <c r="CR33">
        <f t="shared" si="67"/>
        <v>0</v>
      </c>
      <c r="CS33" t="str">
        <f t="shared" si="59"/>
        <v/>
      </c>
      <c r="CT33">
        <f t="shared" si="85"/>
        <v>1</v>
      </c>
      <c r="CU33" s="18">
        <f t="shared" si="60"/>
        <v>0</v>
      </c>
      <c r="CV33" s="18">
        <f>IF(B10="法人会員",1,0)</f>
        <v>1</v>
      </c>
      <c r="CW33" s="18"/>
      <c r="CX33" s="18">
        <f t="shared" si="69"/>
        <v>0</v>
      </c>
      <c r="CY33" s="18">
        <f t="shared" si="70"/>
        <v>1</v>
      </c>
      <c r="CZ33" s="18">
        <f t="shared" si="71"/>
        <v>0</v>
      </c>
      <c r="DA33" s="40">
        <f t="shared" si="72"/>
        <v>0</v>
      </c>
      <c r="DB33" s="40">
        <f t="shared" si="73"/>
        <v>0</v>
      </c>
      <c r="DC33" s="40">
        <f t="shared" si="74"/>
        <v>0</v>
      </c>
      <c r="DD33" s="40"/>
      <c r="DE33" s="40">
        <f t="shared" si="61"/>
        <v>0</v>
      </c>
      <c r="DG33">
        <f t="shared" si="75"/>
        <v>0</v>
      </c>
      <c r="DH33">
        <f t="shared" si="76"/>
        <v>0</v>
      </c>
      <c r="DI33">
        <f t="shared" si="77"/>
        <v>0</v>
      </c>
      <c r="DJ33">
        <f t="shared" si="78"/>
        <v>0</v>
      </c>
      <c r="DK33">
        <f t="shared" si="79"/>
        <v>0</v>
      </c>
      <c r="DL33">
        <f t="shared" si="80"/>
        <v>0</v>
      </c>
      <c r="DM33">
        <f t="shared" si="81"/>
        <v>0</v>
      </c>
      <c r="DN33">
        <f t="shared" si="82"/>
        <v>0</v>
      </c>
      <c r="DO33">
        <f t="shared" si="83"/>
        <v>0</v>
      </c>
    </row>
    <row r="34" spans="1:119">
      <c r="A34" s="8">
        <v>20</v>
      </c>
      <c r="B34" s="32"/>
      <c r="C34" s="34"/>
      <c r="D34" s="43"/>
      <c r="E34" s="98"/>
      <c r="F34" s="69"/>
      <c r="G34" s="98"/>
      <c r="H34" s="112"/>
      <c r="I34" s="94"/>
      <c r="J34" s="58"/>
      <c r="K34" s="45"/>
      <c r="L34" s="117"/>
      <c r="M34" s="125"/>
      <c r="N34" s="121"/>
      <c r="O34" s="62"/>
      <c r="P34" s="45"/>
      <c r="Q34" s="45"/>
      <c r="R34" s="52" t="str">
        <f t="shared" si="84"/>
        <v>会員</v>
      </c>
      <c r="T34">
        <f t="shared" si="0"/>
        <v>0</v>
      </c>
      <c r="U34">
        <f t="shared" si="1"/>
        <v>0</v>
      </c>
      <c r="V34">
        <f t="shared" si="2"/>
        <v>0</v>
      </c>
      <c r="W34">
        <f>IF(F34="25-TC02",1,0)</f>
        <v>0</v>
      </c>
      <c r="X34">
        <f t="shared" si="4"/>
        <v>0</v>
      </c>
      <c r="Y34">
        <f t="shared" si="5"/>
        <v>0</v>
      </c>
      <c r="Z34">
        <f t="shared" si="6"/>
        <v>0</v>
      </c>
      <c r="AA34">
        <f t="shared" si="7"/>
        <v>0</v>
      </c>
      <c r="AC34">
        <f t="shared" si="8"/>
        <v>0</v>
      </c>
      <c r="AD34">
        <f>IF(F34="25-TC09",1,0)</f>
        <v>0</v>
      </c>
      <c r="AE34">
        <f>IF(P34="25-TC10",1,0)</f>
        <v>0</v>
      </c>
      <c r="AF34">
        <f t="shared" si="11"/>
        <v>0</v>
      </c>
      <c r="AG34">
        <f>IF(P34="25-TC12",1,0)</f>
        <v>0</v>
      </c>
      <c r="AH34">
        <f>IF(F34="25-TC13",1,0)</f>
        <v>0</v>
      </c>
      <c r="AI34">
        <f t="shared" si="14"/>
        <v>0</v>
      </c>
      <c r="AJ34">
        <f t="shared" si="15"/>
        <v>0</v>
      </c>
      <c r="AL34">
        <f>IF(P34="25-TC17",1,0)</f>
        <v>0</v>
      </c>
      <c r="AM34">
        <f>IF(P34="25-TC18",1,0)</f>
        <v>0</v>
      </c>
      <c r="AN34">
        <f t="shared" si="17"/>
        <v>0</v>
      </c>
      <c r="AO34">
        <f t="shared" si="18"/>
        <v>0</v>
      </c>
      <c r="AP34">
        <f>IF(F34="25-TC21",1,0)</f>
        <v>0</v>
      </c>
      <c r="AQ34">
        <f t="shared" si="20"/>
        <v>0</v>
      </c>
      <c r="AR34">
        <f t="shared" si="21"/>
        <v>0</v>
      </c>
      <c r="AS34">
        <f t="shared" si="22"/>
        <v>0</v>
      </c>
      <c r="AT34">
        <f t="shared" si="23"/>
        <v>0</v>
      </c>
      <c r="AU34">
        <f>IF(P34="25-TC26",1,0)</f>
        <v>0</v>
      </c>
      <c r="AV34">
        <f>IF(P34="25-TC27",1,0)</f>
        <v>0</v>
      </c>
      <c r="AX34">
        <f t="shared" si="26"/>
        <v>0</v>
      </c>
      <c r="BA34">
        <f t="shared" si="27"/>
        <v>0</v>
      </c>
      <c r="BB34">
        <f t="shared" si="28"/>
        <v>0</v>
      </c>
      <c r="BC34">
        <f t="shared" si="29"/>
        <v>0</v>
      </c>
      <c r="BD34">
        <f t="shared" si="30"/>
        <v>0</v>
      </c>
      <c r="BE34">
        <f>IF(F34="25-TC36",1,0)</f>
        <v>0</v>
      </c>
      <c r="BJ34">
        <f t="shared" si="32"/>
        <v>0</v>
      </c>
      <c r="BK34">
        <f t="shared" si="33"/>
        <v>0</v>
      </c>
      <c r="BL34">
        <f t="shared" si="34"/>
        <v>0</v>
      </c>
      <c r="BM34">
        <f t="shared" si="35"/>
        <v>0</v>
      </c>
      <c r="BN34">
        <f>IF(F34="25-MOY",1,0)</f>
        <v>0</v>
      </c>
      <c r="BP34">
        <f t="shared" si="37"/>
        <v>0</v>
      </c>
      <c r="BQ34">
        <f t="shared" si="38"/>
        <v>0</v>
      </c>
      <c r="BS34">
        <f>IF(P34="25-SP04",1,0)</f>
        <v>0</v>
      </c>
      <c r="BT34">
        <f t="shared" si="40"/>
        <v>0</v>
      </c>
      <c r="BU34">
        <f t="shared" si="41"/>
        <v>0</v>
      </c>
      <c r="BV34">
        <f t="shared" si="42"/>
        <v>0</v>
      </c>
      <c r="BW34">
        <f t="shared" si="43"/>
        <v>0</v>
      </c>
      <c r="BX34">
        <f t="shared" si="44"/>
        <v>0</v>
      </c>
      <c r="BY34">
        <f t="shared" si="45"/>
        <v>0</v>
      </c>
      <c r="BZ34" s="71">
        <f>IF(F34="25-SP11",1,0)</f>
        <v>0</v>
      </c>
      <c r="CA34">
        <f t="shared" si="47"/>
        <v>0</v>
      </c>
      <c r="CB34">
        <f t="shared" si="48"/>
        <v>0</v>
      </c>
      <c r="CC34">
        <f t="shared" si="49"/>
        <v>0</v>
      </c>
      <c r="CD34">
        <f t="shared" si="50"/>
        <v>0</v>
      </c>
      <c r="CE34">
        <f t="shared" si="51"/>
        <v>0</v>
      </c>
      <c r="CF34">
        <f t="shared" si="52"/>
        <v>0</v>
      </c>
      <c r="CG34">
        <f t="shared" si="53"/>
        <v>0</v>
      </c>
      <c r="CH34">
        <f t="shared" si="54"/>
        <v>0</v>
      </c>
      <c r="CI34">
        <f t="shared" si="63"/>
        <v>0</v>
      </c>
      <c r="CJ34">
        <f>IF(F34="25-SP20",1,0)</f>
        <v>0</v>
      </c>
      <c r="CK34">
        <f t="shared" si="65"/>
        <v>0</v>
      </c>
      <c r="CL34">
        <f t="shared" si="55"/>
        <v>0</v>
      </c>
      <c r="CM34">
        <f>IF(F34="25-SP22",1,0)</f>
        <v>0</v>
      </c>
      <c r="CN34">
        <f t="shared" si="66"/>
        <v>0</v>
      </c>
      <c r="CP34">
        <f t="shared" si="57"/>
        <v>0</v>
      </c>
      <c r="CQ34">
        <f t="shared" si="58"/>
        <v>0</v>
      </c>
      <c r="CR34">
        <f t="shared" si="67"/>
        <v>0</v>
      </c>
      <c r="CS34" t="str">
        <f t="shared" si="59"/>
        <v/>
      </c>
      <c r="CT34">
        <f t="shared" si="85"/>
        <v>1</v>
      </c>
      <c r="CU34" s="18">
        <f t="shared" si="60"/>
        <v>0</v>
      </c>
      <c r="CV34" s="18">
        <f>IF(B10="法人会員",1,0)</f>
        <v>1</v>
      </c>
      <c r="CW34" s="18"/>
      <c r="CX34" s="18">
        <f t="shared" si="69"/>
        <v>0</v>
      </c>
      <c r="CY34" s="18">
        <f t="shared" si="70"/>
        <v>1</v>
      </c>
      <c r="CZ34" s="18">
        <f t="shared" si="71"/>
        <v>0</v>
      </c>
      <c r="DA34" s="40">
        <f t="shared" si="72"/>
        <v>0</v>
      </c>
      <c r="DB34" s="40">
        <f t="shared" si="73"/>
        <v>0</v>
      </c>
      <c r="DC34" s="40">
        <f t="shared" si="74"/>
        <v>0</v>
      </c>
      <c r="DD34" s="40"/>
      <c r="DE34" s="40">
        <f t="shared" si="61"/>
        <v>0</v>
      </c>
      <c r="DG34">
        <f t="shared" si="75"/>
        <v>0</v>
      </c>
      <c r="DH34">
        <f t="shared" si="76"/>
        <v>0</v>
      </c>
      <c r="DI34">
        <f t="shared" si="77"/>
        <v>0</v>
      </c>
      <c r="DJ34">
        <f t="shared" si="78"/>
        <v>0</v>
      </c>
      <c r="DK34">
        <f t="shared" si="79"/>
        <v>0</v>
      </c>
      <c r="DL34">
        <f t="shared" si="80"/>
        <v>0</v>
      </c>
      <c r="DM34">
        <f t="shared" si="81"/>
        <v>0</v>
      </c>
      <c r="DN34">
        <f t="shared" si="82"/>
        <v>0</v>
      </c>
      <c r="DO34">
        <f t="shared" si="83"/>
        <v>0</v>
      </c>
    </row>
    <row r="35" spans="1:119">
      <c r="A35" s="6">
        <v>21</v>
      </c>
      <c r="B35" s="29"/>
      <c r="C35" s="33"/>
      <c r="D35" s="42"/>
      <c r="E35" s="97"/>
      <c r="F35" s="68"/>
      <c r="G35" s="97"/>
      <c r="H35" s="111"/>
      <c r="I35" s="93"/>
      <c r="J35" s="57"/>
      <c r="K35" s="44"/>
      <c r="L35" s="116"/>
      <c r="M35" s="124"/>
      <c r="N35" s="120"/>
      <c r="O35" s="61"/>
      <c r="P35" s="44"/>
      <c r="Q35" s="44"/>
      <c r="R35" s="51" t="str">
        <f t="shared" si="84"/>
        <v>会員</v>
      </c>
      <c r="T35">
        <f t="shared" si="0"/>
        <v>0</v>
      </c>
      <c r="U35">
        <f t="shared" si="1"/>
        <v>0</v>
      </c>
      <c r="V35">
        <f t="shared" si="2"/>
        <v>0</v>
      </c>
      <c r="W35">
        <f t="shared" si="3"/>
        <v>0</v>
      </c>
      <c r="X35">
        <f t="shared" si="4"/>
        <v>0</v>
      </c>
      <c r="Y35">
        <f t="shared" si="5"/>
        <v>0</v>
      </c>
      <c r="Z35">
        <f t="shared" si="6"/>
        <v>0</v>
      </c>
      <c r="AA35">
        <f t="shared" si="7"/>
        <v>0</v>
      </c>
      <c r="AC35">
        <f t="shared" si="8"/>
        <v>0</v>
      </c>
      <c r="AD35">
        <f t="shared" si="9"/>
        <v>0</v>
      </c>
      <c r="AE35">
        <f t="shared" si="10"/>
        <v>0</v>
      </c>
      <c r="AF35">
        <f t="shared" si="11"/>
        <v>0</v>
      </c>
      <c r="AG35">
        <f t="shared" si="12"/>
        <v>0</v>
      </c>
      <c r="AH35">
        <f t="shared" si="13"/>
        <v>0</v>
      </c>
      <c r="AI35">
        <f t="shared" si="14"/>
        <v>0</v>
      </c>
      <c r="AJ35">
        <f t="shared" si="15"/>
        <v>0</v>
      </c>
      <c r="AL35">
        <f t="shared" si="16"/>
        <v>0</v>
      </c>
      <c r="AM35">
        <f t="shared" si="62"/>
        <v>0</v>
      </c>
      <c r="AN35">
        <f t="shared" si="17"/>
        <v>0</v>
      </c>
      <c r="AO35">
        <f t="shared" si="18"/>
        <v>0</v>
      </c>
      <c r="AP35">
        <f t="shared" si="19"/>
        <v>0</v>
      </c>
      <c r="AQ35">
        <f t="shared" si="20"/>
        <v>0</v>
      </c>
      <c r="AR35">
        <f t="shared" si="21"/>
        <v>0</v>
      </c>
      <c r="AS35">
        <f t="shared" si="22"/>
        <v>0</v>
      </c>
      <c r="AT35">
        <f t="shared" si="23"/>
        <v>0</v>
      </c>
      <c r="AU35">
        <f t="shared" si="24"/>
        <v>0</v>
      </c>
      <c r="AV35">
        <f t="shared" si="25"/>
        <v>0</v>
      </c>
      <c r="AX35">
        <f t="shared" si="26"/>
        <v>0</v>
      </c>
      <c r="BA35">
        <f t="shared" si="27"/>
        <v>0</v>
      </c>
      <c r="BB35">
        <f t="shared" si="28"/>
        <v>0</v>
      </c>
      <c r="BC35">
        <f t="shared" si="29"/>
        <v>0</v>
      </c>
      <c r="BD35">
        <f t="shared" si="30"/>
        <v>0</v>
      </c>
      <c r="BE35">
        <f t="shared" si="31"/>
        <v>0</v>
      </c>
      <c r="BJ35">
        <f t="shared" si="32"/>
        <v>0</v>
      </c>
      <c r="BK35">
        <f t="shared" si="33"/>
        <v>0</v>
      </c>
      <c r="BL35">
        <f t="shared" si="34"/>
        <v>0</v>
      </c>
      <c r="BM35">
        <f t="shared" si="35"/>
        <v>0</v>
      </c>
      <c r="BN35">
        <f t="shared" si="36"/>
        <v>0</v>
      </c>
      <c r="BP35">
        <f t="shared" si="37"/>
        <v>0</v>
      </c>
      <c r="BQ35">
        <f t="shared" si="38"/>
        <v>0</v>
      </c>
      <c r="BS35">
        <f t="shared" si="39"/>
        <v>0</v>
      </c>
      <c r="BT35">
        <f t="shared" si="40"/>
        <v>0</v>
      </c>
      <c r="BU35">
        <f t="shared" si="41"/>
        <v>0</v>
      </c>
      <c r="BV35">
        <f t="shared" si="42"/>
        <v>0</v>
      </c>
      <c r="BW35">
        <f t="shared" si="43"/>
        <v>0</v>
      </c>
      <c r="BX35">
        <f t="shared" si="44"/>
        <v>0</v>
      </c>
      <c r="BY35">
        <f t="shared" si="45"/>
        <v>0</v>
      </c>
      <c r="BZ35" s="71">
        <f t="shared" si="46"/>
        <v>0</v>
      </c>
      <c r="CA35">
        <f t="shared" si="47"/>
        <v>0</v>
      </c>
      <c r="CB35">
        <f t="shared" si="48"/>
        <v>0</v>
      </c>
      <c r="CC35">
        <f t="shared" si="49"/>
        <v>0</v>
      </c>
      <c r="CD35">
        <f t="shared" si="50"/>
        <v>0</v>
      </c>
      <c r="CE35">
        <f t="shared" si="51"/>
        <v>0</v>
      </c>
      <c r="CF35">
        <f t="shared" si="52"/>
        <v>0</v>
      </c>
      <c r="CG35">
        <f t="shared" si="53"/>
        <v>0</v>
      </c>
      <c r="CH35">
        <f t="shared" si="54"/>
        <v>0</v>
      </c>
      <c r="CI35">
        <f t="shared" si="63"/>
        <v>0</v>
      </c>
      <c r="CJ35">
        <f t="shared" si="64"/>
        <v>0</v>
      </c>
      <c r="CK35">
        <f t="shared" si="65"/>
        <v>0</v>
      </c>
      <c r="CL35">
        <f t="shared" si="55"/>
        <v>0</v>
      </c>
      <c r="CM35">
        <f t="shared" si="56"/>
        <v>0</v>
      </c>
      <c r="CN35">
        <f t="shared" si="66"/>
        <v>0</v>
      </c>
      <c r="CP35">
        <f t="shared" si="57"/>
        <v>0</v>
      </c>
      <c r="CQ35">
        <f t="shared" si="58"/>
        <v>0</v>
      </c>
      <c r="CR35">
        <f t="shared" si="67"/>
        <v>0</v>
      </c>
      <c r="CS35" t="str">
        <f t="shared" si="59"/>
        <v/>
      </c>
      <c r="CT35">
        <f t="shared" si="85"/>
        <v>1</v>
      </c>
      <c r="CU35" s="18">
        <f t="shared" si="60"/>
        <v>0</v>
      </c>
      <c r="CV35" s="18">
        <f>IF(B10="法人会員",1,0)</f>
        <v>1</v>
      </c>
      <c r="CW35" s="18"/>
      <c r="CX35" s="18">
        <f t="shared" si="69"/>
        <v>0</v>
      </c>
      <c r="CY35" s="18">
        <f t="shared" si="70"/>
        <v>1</v>
      </c>
      <c r="CZ35" s="18">
        <f t="shared" si="71"/>
        <v>0</v>
      </c>
      <c r="DA35" s="40">
        <f t="shared" si="72"/>
        <v>0</v>
      </c>
      <c r="DB35" s="40">
        <f t="shared" si="73"/>
        <v>0</v>
      </c>
      <c r="DC35" s="40">
        <f t="shared" si="74"/>
        <v>0</v>
      </c>
      <c r="DD35" s="40"/>
      <c r="DE35" s="40">
        <f t="shared" si="61"/>
        <v>0</v>
      </c>
      <c r="DG35">
        <f t="shared" si="75"/>
        <v>0</v>
      </c>
      <c r="DH35">
        <f t="shared" si="76"/>
        <v>0</v>
      </c>
      <c r="DI35">
        <f t="shared" si="77"/>
        <v>0</v>
      </c>
      <c r="DJ35">
        <f t="shared" si="78"/>
        <v>0</v>
      </c>
      <c r="DK35">
        <f t="shared" si="79"/>
        <v>0</v>
      </c>
      <c r="DL35">
        <f t="shared" si="80"/>
        <v>0</v>
      </c>
      <c r="DM35">
        <f t="shared" si="81"/>
        <v>0</v>
      </c>
      <c r="DN35">
        <f t="shared" si="82"/>
        <v>0</v>
      </c>
      <c r="DO35">
        <f t="shared" si="83"/>
        <v>0</v>
      </c>
    </row>
    <row r="36" spans="1:119">
      <c r="A36" s="6">
        <v>22</v>
      </c>
      <c r="B36" s="29"/>
      <c r="C36" s="33"/>
      <c r="D36" s="42"/>
      <c r="E36" s="97"/>
      <c r="F36" s="68"/>
      <c r="G36" s="97"/>
      <c r="H36" s="111"/>
      <c r="I36" s="93"/>
      <c r="J36" s="57"/>
      <c r="K36" s="44"/>
      <c r="L36" s="116"/>
      <c r="M36" s="124"/>
      <c r="N36" s="120"/>
      <c r="O36" s="61"/>
      <c r="P36" s="44"/>
      <c r="Q36" s="44"/>
      <c r="R36" s="51" t="str">
        <f t="shared" si="84"/>
        <v>会員</v>
      </c>
      <c r="T36">
        <f t="shared" si="0"/>
        <v>0</v>
      </c>
      <c r="U36">
        <f t="shared" si="1"/>
        <v>0</v>
      </c>
      <c r="V36">
        <f t="shared" si="2"/>
        <v>0</v>
      </c>
      <c r="W36">
        <f t="shared" si="3"/>
        <v>0</v>
      </c>
      <c r="X36">
        <f t="shared" si="4"/>
        <v>0</v>
      </c>
      <c r="Y36">
        <f t="shared" si="5"/>
        <v>0</v>
      </c>
      <c r="Z36">
        <f t="shared" si="6"/>
        <v>0</v>
      </c>
      <c r="AA36">
        <f t="shared" si="7"/>
        <v>0</v>
      </c>
      <c r="AC36">
        <f t="shared" si="8"/>
        <v>0</v>
      </c>
      <c r="AD36">
        <f t="shared" si="9"/>
        <v>0</v>
      </c>
      <c r="AE36">
        <f t="shared" si="10"/>
        <v>0</v>
      </c>
      <c r="AF36">
        <f t="shared" si="11"/>
        <v>0</v>
      </c>
      <c r="AG36">
        <f t="shared" si="12"/>
        <v>0</v>
      </c>
      <c r="AH36">
        <f t="shared" si="13"/>
        <v>0</v>
      </c>
      <c r="AI36">
        <f t="shared" si="14"/>
        <v>0</v>
      </c>
      <c r="AJ36">
        <f t="shared" si="15"/>
        <v>0</v>
      </c>
      <c r="AL36">
        <f t="shared" si="16"/>
        <v>0</v>
      </c>
      <c r="AM36">
        <f t="shared" si="62"/>
        <v>0</v>
      </c>
      <c r="AN36">
        <f t="shared" si="17"/>
        <v>0</v>
      </c>
      <c r="AO36">
        <f t="shared" si="18"/>
        <v>0</v>
      </c>
      <c r="AP36">
        <f t="shared" si="19"/>
        <v>0</v>
      </c>
      <c r="AQ36">
        <f t="shared" si="20"/>
        <v>0</v>
      </c>
      <c r="AR36">
        <f t="shared" si="21"/>
        <v>0</v>
      </c>
      <c r="AS36">
        <f t="shared" si="22"/>
        <v>0</v>
      </c>
      <c r="AT36">
        <f t="shared" si="23"/>
        <v>0</v>
      </c>
      <c r="AU36">
        <f t="shared" si="24"/>
        <v>0</v>
      </c>
      <c r="AV36">
        <f t="shared" si="25"/>
        <v>0</v>
      </c>
      <c r="AX36">
        <f t="shared" si="26"/>
        <v>0</v>
      </c>
      <c r="BA36">
        <f t="shared" si="27"/>
        <v>0</v>
      </c>
      <c r="BB36">
        <f t="shared" si="28"/>
        <v>0</v>
      </c>
      <c r="BC36">
        <f t="shared" si="29"/>
        <v>0</v>
      </c>
      <c r="BD36">
        <f t="shared" si="30"/>
        <v>0</v>
      </c>
      <c r="BE36">
        <f t="shared" si="31"/>
        <v>0</v>
      </c>
      <c r="BJ36">
        <f t="shared" si="32"/>
        <v>0</v>
      </c>
      <c r="BK36">
        <f t="shared" si="33"/>
        <v>0</v>
      </c>
      <c r="BL36">
        <f t="shared" si="34"/>
        <v>0</v>
      </c>
      <c r="BM36">
        <f t="shared" si="35"/>
        <v>0</v>
      </c>
      <c r="BN36">
        <f t="shared" si="36"/>
        <v>0</v>
      </c>
      <c r="BP36">
        <f t="shared" si="37"/>
        <v>0</v>
      </c>
      <c r="BQ36">
        <f t="shared" si="38"/>
        <v>0</v>
      </c>
      <c r="BS36">
        <f t="shared" si="39"/>
        <v>0</v>
      </c>
      <c r="BT36">
        <f t="shared" si="40"/>
        <v>0</v>
      </c>
      <c r="BU36">
        <f t="shared" si="41"/>
        <v>0</v>
      </c>
      <c r="BV36">
        <f t="shared" si="42"/>
        <v>0</v>
      </c>
      <c r="BW36">
        <f t="shared" si="43"/>
        <v>0</v>
      </c>
      <c r="BX36">
        <f t="shared" si="44"/>
        <v>0</v>
      </c>
      <c r="BY36">
        <f t="shared" si="45"/>
        <v>0</v>
      </c>
      <c r="BZ36" s="71">
        <f t="shared" si="46"/>
        <v>0</v>
      </c>
      <c r="CA36">
        <f t="shared" si="47"/>
        <v>0</v>
      </c>
      <c r="CB36">
        <f t="shared" si="48"/>
        <v>0</v>
      </c>
      <c r="CC36">
        <f t="shared" si="49"/>
        <v>0</v>
      </c>
      <c r="CD36">
        <f t="shared" si="50"/>
        <v>0</v>
      </c>
      <c r="CE36">
        <f t="shared" si="51"/>
        <v>0</v>
      </c>
      <c r="CF36">
        <f t="shared" si="52"/>
        <v>0</v>
      </c>
      <c r="CG36">
        <f t="shared" si="53"/>
        <v>0</v>
      </c>
      <c r="CH36">
        <f t="shared" si="54"/>
        <v>0</v>
      </c>
      <c r="CI36">
        <f t="shared" si="63"/>
        <v>0</v>
      </c>
      <c r="CJ36">
        <f t="shared" si="64"/>
        <v>0</v>
      </c>
      <c r="CK36">
        <f t="shared" si="65"/>
        <v>0</v>
      </c>
      <c r="CL36">
        <f t="shared" si="55"/>
        <v>0</v>
      </c>
      <c r="CM36">
        <f t="shared" si="56"/>
        <v>0</v>
      </c>
      <c r="CN36">
        <f t="shared" si="66"/>
        <v>0</v>
      </c>
      <c r="CP36">
        <f t="shared" si="57"/>
        <v>0</v>
      </c>
      <c r="CQ36">
        <f t="shared" si="58"/>
        <v>0</v>
      </c>
      <c r="CR36">
        <f t="shared" si="67"/>
        <v>0</v>
      </c>
      <c r="CS36" t="str">
        <f t="shared" si="59"/>
        <v/>
      </c>
      <c r="CT36">
        <f t="shared" si="85"/>
        <v>1</v>
      </c>
      <c r="CU36" s="18">
        <f t="shared" si="60"/>
        <v>0</v>
      </c>
      <c r="CV36" s="18">
        <f>IF(B10="法人会員",1,0)</f>
        <v>1</v>
      </c>
      <c r="CW36" s="18"/>
      <c r="CX36" s="18">
        <f t="shared" si="69"/>
        <v>0</v>
      </c>
      <c r="CY36" s="18">
        <f t="shared" si="70"/>
        <v>1</v>
      </c>
      <c r="CZ36" s="18">
        <f t="shared" si="71"/>
        <v>0</v>
      </c>
      <c r="DA36" s="40">
        <f t="shared" si="72"/>
        <v>0</v>
      </c>
      <c r="DB36" s="40">
        <f t="shared" si="73"/>
        <v>0</v>
      </c>
      <c r="DC36" s="40">
        <f t="shared" si="74"/>
        <v>0</v>
      </c>
      <c r="DD36" s="40"/>
      <c r="DE36" s="40">
        <f t="shared" si="61"/>
        <v>0</v>
      </c>
      <c r="DG36">
        <f t="shared" si="75"/>
        <v>0</v>
      </c>
      <c r="DH36">
        <f t="shared" si="76"/>
        <v>0</v>
      </c>
      <c r="DI36">
        <f t="shared" si="77"/>
        <v>0</v>
      </c>
      <c r="DJ36">
        <f t="shared" si="78"/>
        <v>0</v>
      </c>
      <c r="DK36">
        <f t="shared" si="79"/>
        <v>0</v>
      </c>
      <c r="DL36">
        <f t="shared" si="80"/>
        <v>0</v>
      </c>
      <c r="DM36">
        <f t="shared" si="81"/>
        <v>0</v>
      </c>
      <c r="DN36">
        <f t="shared" si="82"/>
        <v>0</v>
      </c>
      <c r="DO36">
        <f t="shared" si="83"/>
        <v>0</v>
      </c>
    </row>
    <row r="37" spans="1:119">
      <c r="A37" s="6">
        <v>23</v>
      </c>
      <c r="B37" s="29"/>
      <c r="C37" s="33"/>
      <c r="D37" s="42"/>
      <c r="E37" s="97"/>
      <c r="F37" s="68"/>
      <c r="G37" s="97"/>
      <c r="H37" s="111"/>
      <c r="I37" s="93"/>
      <c r="J37" s="57"/>
      <c r="K37" s="44"/>
      <c r="L37" s="116"/>
      <c r="M37" s="124"/>
      <c r="N37" s="120"/>
      <c r="O37" s="61"/>
      <c r="P37" s="44"/>
      <c r="Q37" s="44"/>
      <c r="R37" s="51" t="str">
        <f t="shared" si="84"/>
        <v>会員</v>
      </c>
      <c r="T37">
        <f t="shared" si="0"/>
        <v>0</v>
      </c>
      <c r="U37">
        <f t="shared" si="1"/>
        <v>0</v>
      </c>
      <c r="V37">
        <f t="shared" si="2"/>
        <v>0</v>
      </c>
      <c r="W37">
        <f t="shared" si="3"/>
        <v>0</v>
      </c>
      <c r="X37">
        <f t="shared" si="4"/>
        <v>0</v>
      </c>
      <c r="Y37">
        <f t="shared" si="5"/>
        <v>0</v>
      </c>
      <c r="Z37">
        <f t="shared" si="6"/>
        <v>0</v>
      </c>
      <c r="AA37">
        <f t="shared" si="7"/>
        <v>0</v>
      </c>
      <c r="AC37">
        <f t="shared" si="8"/>
        <v>0</v>
      </c>
      <c r="AD37">
        <f t="shared" si="9"/>
        <v>0</v>
      </c>
      <c r="AE37">
        <f t="shared" si="10"/>
        <v>0</v>
      </c>
      <c r="AF37">
        <f t="shared" si="11"/>
        <v>0</v>
      </c>
      <c r="AG37">
        <f t="shared" si="12"/>
        <v>0</v>
      </c>
      <c r="AH37">
        <f t="shared" si="13"/>
        <v>0</v>
      </c>
      <c r="AI37">
        <f t="shared" si="14"/>
        <v>0</v>
      </c>
      <c r="AJ37">
        <f t="shared" si="15"/>
        <v>0</v>
      </c>
      <c r="AL37">
        <f t="shared" si="16"/>
        <v>0</v>
      </c>
      <c r="AM37">
        <f t="shared" si="62"/>
        <v>0</v>
      </c>
      <c r="AN37">
        <f t="shared" si="17"/>
        <v>0</v>
      </c>
      <c r="AO37">
        <f t="shared" si="18"/>
        <v>0</v>
      </c>
      <c r="AP37">
        <f t="shared" si="19"/>
        <v>0</v>
      </c>
      <c r="AQ37">
        <f t="shared" si="20"/>
        <v>0</v>
      </c>
      <c r="AR37">
        <f t="shared" si="21"/>
        <v>0</v>
      </c>
      <c r="AS37">
        <f t="shared" si="22"/>
        <v>0</v>
      </c>
      <c r="AT37">
        <f t="shared" si="23"/>
        <v>0</v>
      </c>
      <c r="AU37">
        <f t="shared" si="24"/>
        <v>0</v>
      </c>
      <c r="AV37">
        <f t="shared" si="25"/>
        <v>0</v>
      </c>
      <c r="AX37">
        <f t="shared" si="26"/>
        <v>0</v>
      </c>
      <c r="BA37">
        <f t="shared" si="27"/>
        <v>0</v>
      </c>
      <c r="BB37">
        <f t="shared" si="28"/>
        <v>0</v>
      </c>
      <c r="BC37">
        <f t="shared" si="29"/>
        <v>0</v>
      </c>
      <c r="BD37">
        <f t="shared" si="30"/>
        <v>0</v>
      </c>
      <c r="BE37">
        <f t="shared" si="31"/>
        <v>0</v>
      </c>
      <c r="BJ37">
        <f t="shared" si="32"/>
        <v>0</v>
      </c>
      <c r="BK37">
        <f t="shared" si="33"/>
        <v>0</v>
      </c>
      <c r="BL37">
        <f t="shared" si="34"/>
        <v>0</v>
      </c>
      <c r="BM37">
        <f t="shared" si="35"/>
        <v>0</v>
      </c>
      <c r="BN37">
        <f t="shared" si="36"/>
        <v>0</v>
      </c>
      <c r="BP37">
        <f t="shared" si="37"/>
        <v>0</v>
      </c>
      <c r="BQ37">
        <f t="shared" si="38"/>
        <v>0</v>
      </c>
      <c r="BS37">
        <f t="shared" si="39"/>
        <v>0</v>
      </c>
      <c r="BT37">
        <f t="shared" si="40"/>
        <v>0</v>
      </c>
      <c r="BU37">
        <f t="shared" si="41"/>
        <v>0</v>
      </c>
      <c r="BV37">
        <f t="shared" si="42"/>
        <v>0</v>
      </c>
      <c r="BW37">
        <f t="shared" si="43"/>
        <v>0</v>
      </c>
      <c r="BX37">
        <f t="shared" si="44"/>
        <v>0</v>
      </c>
      <c r="BY37">
        <f t="shared" si="45"/>
        <v>0</v>
      </c>
      <c r="BZ37" s="71">
        <f t="shared" si="46"/>
        <v>0</v>
      </c>
      <c r="CA37">
        <f t="shared" si="47"/>
        <v>0</v>
      </c>
      <c r="CB37">
        <f t="shared" si="48"/>
        <v>0</v>
      </c>
      <c r="CC37">
        <f t="shared" si="49"/>
        <v>0</v>
      </c>
      <c r="CD37">
        <f t="shared" si="50"/>
        <v>0</v>
      </c>
      <c r="CE37">
        <f t="shared" si="51"/>
        <v>0</v>
      </c>
      <c r="CF37">
        <f t="shared" si="52"/>
        <v>0</v>
      </c>
      <c r="CG37">
        <f t="shared" si="53"/>
        <v>0</v>
      </c>
      <c r="CH37">
        <f t="shared" si="54"/>
        <v>0</v>
      </c>
      <c r="CI37">
        <f t="shared" si="63"/>
        <v>0</v>
      </c>
      <c r="CJ37">
        <f t="shared" si="64"/>
        <v>0</v>
      </c>
      <c r="CK37">
        <f t="shared" si="65"/>
        <v>0</v>
      </c>
      <c r="CL37">
        <f t="shared" si="55"/>
        <v>0</v>
      </c>
      <c r="CM37">
        <f t="shared" si="56"/>
        <v>0</v>
      </c>
      <c r="CN37">
        <f t="shared" si="66"/>
        <v>0</v>
      </c>
      <c r="CP37">
        <f t="shared" si="57"/>
        <v>0</v>
      </c>
      <c r="CQ37">
        <f t="shared" si="58"/>
        <v>0</v>
      </c>
      <c r="CR37">
        <f t="shared" si="67"/>
        <v>0</v>
      </c>
      <c r="CS37" t="str">
        <f t="shared" si="59"/>
        <v/>
      </c>
      <c r="CT37">
        <f t="shared" si="85"/>
        <v>1</v>
      </c>
      <c r="CU37" s="18">
        <f t="shared" si="60"/>
        <v>0</v>
      </c>
      <c r="CV37" s="18">
        <f>IF(B10="法人会員",1,0)</f>
        <v>1</v>
      </c>
      <c r="CW37" s="18"/>
      <c r="CX37" s="18">
        <f t="shared" si="69"/>
        <v>0</v>
      </c>
      <c r="CY37" s="18">
        <f t="shared" si="70"/>
        <v>1</v>
      </c>
      <c r="CZ37" s="18">
        <f t="shared" si="71"/>
        <v>0</v>
      </c>
      <c r="DA37" s="40">
        <f t="shared" si="72"/>
        <v>0</v>
      </c>
      <c r="DB37" s="40">
        <f t="shared" si="73"/>
        <v>0</v>
      </c>
      <c r="DC37" s="40">
        <f t="shared" si="74"/>
        <v>0</v>
      </c>
      <c r="DD37" s="40"/>
      <c r="DE37" s="40">
        <f t="shared" si="61"/>
        <v>0</v>
      </c>
      <c r="DG37">
        <f t="shared" si="75"/>
        <v>0</v>
      </c>
      <c r="DH37">
        <f t="shared" si="76"/>
        <v>0</v>
      </c>
      <c r="DI37">
        <f t="shared" si="77"/>
        <v>0</v>
      </c>
      <c r="DJ37">
        <f t="shared" si="78"/>
        <v>0</v>
      </c>
      <c r="DK37">
        <f t="shared" si="79"/>
        <v>0</v>
      </c>
      <c r="DL37">
        <f t="shared" si="80"/>
        <v>0</v>
      </c>
      <c r="DM37">
        <f t="shared" si="81"/>
        <v>0</v>
      </c>
      <c r="DN37">
        <f t="shared" si="82"/>
        <v>0</v>
      </c>
      <c r="DO37">
        <f t="shared" si="83"/>
        <v>0</v>
      </c>
    </row>
    <row r="38" spans="1:119">
      <c r="A38" s="6">
        <v>24</v>
      </c>
      <c r="B38" s="29"/>
      <c r="C38" s="33"/>
      <c r="D38" s="42"/>
      <c r="E38" s="97"/>
      <c r="F38" s="68"/>
      <c r="G38" s="97"/>
      <c r="H38" s="111"/>
      <c r="I38" s="93"/>
      <c r="J38" s="57"/>
      <c r="K38" s="44"/>
      <c r="L38" s="116"/>
      <c r="M38" s="124"/>
      <c r="N38" s="120"/>
      <c r="O38" s="61"/>
      <c r="P38" s="44"/>
      <c r="Q38" s="44"/>
      <c r="R38" s="51" t="str">
        <f t="shared" si="84"/>
        <v>会員</v>
      </c>
      <c r="T38">
        <f t="shared" si="0"/>
        <v>0</v>
      </c>
      <c r="U38">
        <f t="shared" si="1"/>
        <v>0</v>
      </c>
      <c r="V38">
        <f t="shared" si="2"/>
        <v>0</v>
      </c>
      <c r="W38">
        <f t="shared" si="3"/>
        <v>0</v>
      </c>
      <c r="X38">
        <f t="shared" si="4"/>
        <v>0</v>
      </c>
      <c r="Y38">
        <f t="shared" si="5"/>
        <v>0</v>
      </c>
      <c r="Z38">
        <f t="shared" si="6"/>
        <v>0</v>
      </c>
      <c r="AA38">
        <f t="shared" si="7"/>
        <v>0</v>
      </c>
      <c r="AC38">
        <f t="shared" si="8"/>
        <v>0</v>
      </c>
      <c r="AD38">
        <f t="shared" si="9"/>
        <v>0</v>
      </c>
      <c r="AE38">
        <f t="shared" si="10"/>
        <v>0</v>
      </c>
      <c r="AF38">
        <f t="shared" si="11"/>
        <v>0</v>
      </c>
      <c r="AG38">
        <f t="shared" si="12"/>
        <v>0</v>
      </c>
      <c r="AH38">
        <f t="shared" si="13"/>
        <v>0</v>
      </c>
      <c r="AI38">
        <f t="shared" si="14"/>
        <v>0</v>
      </c>
      <c r="AJ38">
        <f t="shared" si="15"/>
        <v>0</v>
      </c>
      <c r="AL38">
        <f t="shared" si="16"/>
        <v>0</v>
      </c>
      <c r="AM38">
        <f t="shared" si="62"/>
        <v>0</v>
      </c>
      <c r="AN38">
        <f t="shared" si="17"/>
        <v>0</v>
      </c>
      <c r="AO38">
        <f t="shared" si="18"/>
        <v>0</v>
      </c>
      <c r="AP38">
        <f t="shared" si="19"/>
        <v>0</v>
      </c>
      <c r="AQ38">
        <f t="shared" si="20"/>
        <v>0</v>
      </c>
      <c r="AR38">
        <f t="shared" si="21"/>
        <v>0</v>
      </c>
      <c r="AS38">
        <f t="shared" si="22"/>
        <v>0</v>
      </c>
      <c r="AT38">
        <f t="shared" si="23"/>
        <v>0</v>
      </c>
      <c r="AU38">
        <f t="shared" si="24"/>
        <v>0</v>
      </c>
      <c r="AV38">
        <f t="shared" si="25"/>
        <v>0</v>
      </c>
      <c r="AX38">
        <f t="shared" si="26"/>
        <v>0</v>
      </c>
      <c r="BA38">
        <f t="shared" si="27"/>
        <v>0</v>
      </c>
      <c r="BB38">
        <f t="shared" si="28"/>
        <v>0</v>
      </c>
      <c r="BC38">
        <f t="shared" si="29"/>
        <v>0</v>
      </c>
      <c r="BD38">
        <f t="shared" si="30"/>
        <v>0</v>
      </c>
      <c r="BE38">
        <f t="shared" si="31"/>
        <v>0</v>
      </c>
      <c r="BJ38">
        <f t="shared" si="32"/>
        <v>0</v>
      </c>
      <c r="BK38">
        <f t="shared" si="33"/>
        <v>0</v>
      </c>
      <c r="BL38">
        <f t="shared" si="34"/>
        <v>0</v>
      </c>
      <c r="BM38">
        <f t="shared" si="35"/>
        <v>0</v>
      </c>
      <c r="BN38">
        <f t="shared" si="36"/>
        <v>0</v>
      </c>
      <c r="BP38">
        <f t="shared" si="37"/>
        <v>0</v>
      </c>
      <c r="BQ38">
        <f t="shared" si="38"/>
        <v>0</v>
      </c>
      <c r="BS38">
        <f t="shared" si="39"/>
        <v>0</v>
      </c>
      <c r="BT38">
        <f t="shared" si="40"/>
        <v>0</v>
      </c>
      <c r="BU38">
        <f t="shared" si="41"/>
        <v>0</v>
      </c>
      <c r="BV38">
        <f t="shared" si="42"/>
        <v>0</v>
      </c>
      <c r="BW38">
        <f t="shared" si="43"/>
        <v>0</v>
      </c>
      <c r="BX38">
        <f t="shared" si="44"/>
        <v>0</v>
      </c>
      <c r="BY38">
        <f t="shared" si="45"/>
        <v>0</v>
      </c>
      <c r="BZ38" s="71">
        <f t="shared" si="46"/>
        <v>0</v>
      </c>
      <c r="CA38">
        <f t="shared" si="47"/>
        <v>0</v>
      </c>
      <c r="CB38">
        <f t="shared" si="48"/>
        <v>0</v>
      </c>
      <c r="CC38">
        <f t="shared" si="49"/>
        <v>0</v>
      </c>
      <c r="CD38">
        <f t="shared" si="50"/>
        <v>0</v>
      </c>
      <c r="CE38">
        <f t="shared" si="51"/>
        <v>0</v>
      </c>
      <c r="CF38">
        <f t="shared" si="52"/>
        <v>0</v>
      </c>
      <c r="CG38">
        <f t="shared" si="53"/>
        <v>0</v>
      </c>
      <c r="CH38">
        <f t="shared" si="54"/>
        <v>0</v>
      </c>
      <c r="CI38">
        <f t="shared" si="63"/>
        <v>0</v>
      </c>
      <c r="CJ38">
        <f t="shared" si="64"/>
        <v>0</v>
      </c>
      <c r="CK38">
        <f t="shared" si="65"/>
        <v>0</v>
      </c>
      <c r="CL38">
        <f t="shared" si="55"/>
        <v>0</v>
      </c>
      <c r="CM38">
        <f t="shared" si="56"/>
        <v>0</v>
      </c>
      <c r="CN38">
        <f t="shared" si="66"/>
        <v>0</v>
      </c>
      <c r="CP38">
        <f t="shared" si="57"/>
        <v>0</v>
      </c>
      <c r="CQ38">
        <f t="shared" si="58"/>
        <v>0</v>
      </c>
      <c r="CR38">
        <f t="shared" si="67"/>
        <v>0</v>
      </c>
      <c r="CS38" t="str">
        <f t="shared" si="59"/>
        <v/>
      </c>
      <c r="CT38">
        <f t="shared" si="85"/>
        <v>1</v>
      </c>
      <c r="CU38" s="18">
        <f>IF(B38="",0,1)*CN38</f>
        <v>0</v>
      </c>
      <c r="CV38" s="18">
        <f>IF(B10="法人会員",1,0)</f>
        <v>1</v>
      </c>
      <c r="CW38" s="18"/>
      <c r="CX38" s="18">
        <f t="shared" si="69"/>
        <v>0</v>
      </c>
      <c r="CY38" s="18">
        <f t="shared" si="70"/>
        <v>1</v>
      </c>
      <c r="CZ38" s="18">
        <f t="shared" si="71"/>
        <v>0</v>
      </c>
      <c r="DA38" s="40">
        <f t="shared" si="72"/>
        <v>0</v>
      </c>
      <c r="DB38" s="40">
        <f t="shared" si="73"/>
        <v>0</v>
      </c>
      <c r="DC38" s="40">
        <f t="shared" si="74"/>
        <v>0</v>
      </c>
      <c r="DD38" s="40"/>
      <c r="DE38" s="40">
        <f t="shared" si="61"/>
        <v>0</v>
      </c>
      <c r="DG38">
        <f t="shared" si="75"/>
        <v>0</v>
      </c>
      <c r="DH38">
        <f t="shared" si="76"/>
        <v>0</v>
      </c>
      <c r="DI38">
        <f t="shared" si="77"/>
        <v>0</v>
      </c>
      <c r="DJ38">
        <f t="shared" si="78"/>
        <v>0</v>
      </c>
      <c r="DK38">
        <f t="shared" si="79"/>
        <v>0</v>
      </c>
      <c r="DL38">
        <f t="shared" si="80"/>
        <v>0</v>
      </c>
      <c r="DM38">
        <f t="shared" si="81"/>
        <v>0</v>
      </c>
      <c r="DN38">
        <f t="shared" si="82"/>
        <v>0</v>
      </c>
      <c r="DO38">
        <f t="shared" si="83"/>
        <v>0</v>
      </c>
    </row>
    <row r="39" spans="1:119">
      <c r="A39" s="8">
        <v>25</v>
      </c>
      <c r="B39" s="32"/>
      <c r="C39" s="34"/>
      <c r="D39" s="43"/>
      <c r="E39" s="98"/>
      <c r="F39" s="69"/>
      <c r="G39" s="98"/>
      <c r="H39" s="112"/>
      <c r="I39" s="94"/>
      <c r="J39" s="58"/>
      <c r="K39" s="45"/>
      <c r="L39" s="117"/>
      <c r="M39" s="125"/>
      <c r="N39" s="121"/>
      <c r="O39" s="62"/>
      <c r="P39" s="45"/>
      <c r="Q39" s="45"/>
      <c r="R39" s="52" t="str">
        <f t="shared" si="84"/>
        <v>会員</v>
      </c>
      <c r="T39">
        <f t="shared" si="0"/>
        <v>0</v>
      </c>
      <c r="U39">
        <f t="shared" si="1"/>
        <v>0</v>
      </c>
      <c r="V39">
        <f t="shared" si="2"/>
        <v>0</v>
      </c>
      <c r="W39">
        <f t="shared" si="3"/>
        <v>0</v>
      </c>
      <c r="X39">
        <f t="shared" si="4"/>
        <v>0</v>
      </c>
      <c r="Y39">
        <f t="shared" si="5"/>
        <v>0</v>
      </c>
      <c r="Z39">
        <f t="shared" si="6"/>
        <v>0</v>
      </c>
      <c r="AA39">
        <f t="shared" si="7"/>
        <v>0</v>
      </c>
      <c r="AC39">
        <f t="shared" si="8"/>
        <v>0</v>
      </c>
      <c r="AD39">
        <f t="shared" si="9"/>
        <v>0</v>
      </c>
      <c r="AE39">
        <f t="shared" si="10"/>
        <v>0</v>
      </c>
      <c r="AF39">
        <f t="shared" si="11"/>
        <v>0</v>
      </c>
      <c r="AG39">
        <f t="shared" si="12"/>
        <v>0</v>
      </c>
      <c r="AH39">
        <f t="shared" si="13"/>
        <v>0</v>
      </c>
      <c r="AI39">
        <f t="shared" si="14"/>
        <v>0</v>
      </c>
      <c r="AJ39">
        <f t="shared" si="15"/>
        <v>0</v>
      </c>
      <c r="AL39">
        <f t="shared" si="16"/>
        <v>0</v>
      </c>
      <c r="AM39">
        <f t="shared" si="62"/>
        <v>0</v>
      </c>
      <c r="AN39">
        <f t="shared" si="17"/>
        <v>0</v>
      </c>
      <c r="AO39">
        <f t="shared" si="18"/>
        <v>0</v>
      </c>
      <c r="AP39">
        <f t="shared" si="19"/>
        <v>0</v>
      </c>
      <c r="AQ39">
        <f t="shared" si="20"/>
        <v>0</v>
      </c>
      <c r="AR39">
        <f t="shared" si="21"/>
        <v>0</v>
      </c>
      <c r="AS39">
        <f t="shared" si="22"/>
        <v>0</v>
      </c>
      <c r="AT39">
        <f t="shared" si="23"/>
        <v>0</v>
      </c>
      <c r="AU39">
        <f t="shared" si="24"/>
        <v>0</v>
      </c>
      <c r="AV39">
        <f t="shared" si="25"/>
        <v>0</v>
      </c>
      <c r="AX39">
        <f t="shared" si="26"/>
        <v>0</v>
      </c>
      <c r="BA39">
        <f t="shared" si="27"/>
        <v>0</v>
      </c>
      <c r="BB39">
        <f t="shared" si="28"/>
        <v>0</v>
      </c>
      <c r="BC39">
        <f t="shared" si="29"/>
        <v>0</v>
      </c>
      <c r="BD39">
        <f t="shared" si="30"/>
        <v>0</v>
      </c>
      <c r="BE39">
        <f t="shared" si="31"/>
        <v>0</v>
      </c>
      <c r="BJ39">
        <f t="shared" si="32"/>
        <v>0</v>
      </c>
      <c r="BK39">
        <f t="shared" si="33"/>
        <v>0</v>
      </c>
      <c r="BL39">
        <f t="shared" si="34"/>
        <v>0</v>
      </c>
      <c r="BM39">
        <f t="shared" si="35"/>
        <v>0</v>
      </c>
      <c r="BN39">
        <f t="shared" si="36"/>
        <v>0</v>
      </c>
      <c r="BP39">
        <f t="shared" si="37"/>
        <v>0</v>
      </c>
      <c r="BQ39">
        <f t="shared" si="38"/>
        <v>0</v>
      </c>
      <c r="BS39">
        <f t="shared" si="39"/>
        <v>0</v>
      </c>
      <c r="BT39">
        <f t="shared" si="40"/>
        <v>0</v>
      </c>
      <c r="BU39">
        <f t="shared" si="41"/>
        <v>0</v>
      </c>
      <c r="BV39">
        <f t="shared" si="42"/>
        <v>0</v>
      </c>
      <c r="BW39">
        <f t="shared" si="43"/>
        <v>0</v>
      </c>
      <c r="BX39">
        <f t="shared" si="44"/>
        <v>0</v>
      </c>
      <c r="BY39">
        <f t="shared" si="45"/>
        <v>0</v>
      </c>
      <c r="BZ39" s="71">
        <f t="shared" si="46"/>
        <v>0</v>
      </c>
      <c r="CA39">
        <f t="shared" si="47"/>
        <v>0</v>
      </c>
      <c r="CB39">
        <f t="shared" si="48"/>
        <v>0</v>
      </c>
      <c r="CC39">
        <f t="shared" si="49"/>
        <v>0</v>
      </c>
      <c r="CD39">
        <f t="shared" si="50"/>
        <v>0</v>
      </c>
      <c r="CE39">
        <f t="shared" si="51"/>
        <v>0</v>
      </c>
      <c r="CF39">
        <f t="shared" si="52"/>
        <v>0</v>
      </c>
      <c r="CG39">
        <f t="shared" si="53"/>
        <v>0</v>
      </c>
      <c r="CH39">
        <f t="shared" si="54"/>
        <v>0</v>
      </c>
      <c r="CI39">
        <f t="shared" si="63"/>
        <v>0</v>
      </c>
      <c r="CJ39">
        <f t="shared" si="64"/>
        <v>0</v>
      </c>
      <c r="CK39">
        <f t="shared" si="65"/>
        <v>0</v>
      </c>
      <c r="CL39">
        <f t="shared" si="55"/>
        <v>0</v>
      </c>
      <c r="CM39">
        <f t="shared" si="56"/>
        <v>0</v>
      </c>
      <c r="CN39">
        <f t="shared" si="66"/>
        <v>0</v>
      </c>
      <c r="CP39">
        <f t="shared" si="57"/>
        <v>0</v>
      </c>
      <c r="CQ39">
        <f t="shared" si="58"/>
        <v>0</v>
      </c>
      <c r="CR39">
        <f t="shared" si="67"/>
        <v>0</v>
      </c>
      <c r="CS39" t="str">
        <f t="shared" si="59"/>
        <v/>
      </c>
      <c r="CT39">
        <f t="shared" si="85"/>
        <v>1</v>
      </c>
      <c r="CU39" s="18">
        <f>IF(B39="",0,1)*CN39</f>
        <v>0</v>
      </c>
      <c r="CV39" s="18">
        <f>IF(B10="法人会員",1,0)</f>
        <v>1</v>
      </c>
      <c r="CW39" s="18"/>
      <c r="CX39" s="18">
        <f t="shared" si="69"/>
        <v>0</v>
      </c>
      <c r="CY39" s="18">
        <f t="shared" si="70"/>
        <v>1</v>
      </c>
      <c r="CZ39" s="18">
        <f t="shared" si="71"/>
        <v>0</v>
      </c>
      <c r="DA39" s="40">
        <f t="shared" si="72"/>
        <v>0</v>
      </c>
      <c r="DB39" s="40">
        <f t="shared" si="73"/>
        <v>0</v>
      </c>
      <c r="DC39" s="40">
        <f t="shared" si="74"/>
        <v>0</v>
      </c>
      <c r="DD39" s="40"/>
      <c r="DE39" s="40">
        <f t="shared" si="61"/>
        <v>0</v>
      </c>
      <c r="DG39">
        <f t="shared" si="75"/>
        <v>0</v>
      </c>
      <c r="DH39">
        <f t="shared" si="76"/>
        <v>0</v>
      </c>
      <c r="DI39">
        <f t="shared" si="77"/>
        <v>0</v>
      </c>
      <c r="DJ39">
        <f t="shared" si="78"/>
        <v>0</v>
      </c>
      <c r="DK39">
        <f t="shared" si="79"/>
        <v>0</v>
      </c>
      <c r="DL39">
        <f t="shared" si="80"/>
        <v>0</v>
      </c>
      <c r="DM39">
        <f t="shared" si="81"/>
        <v>0</v>
      </c>
      <c r="DN39">
        <f t="shared" si="82"/>
        <v>0</v>
      </c>
      <c r="DO39">
        <f t="shared" si="83"/>
        <v>0</v>
      </c>
    </row>
    <row r="40" spans="1:119">
      <c r="A40" s="6">
        <v>26</v>
      </c>
      <c r="B40" s="29"/>
      <c r="C40" s="33"/>
      <c r="D40" s="42"/>
      <c r="E40" s="97"/>
      <c r="F40" s="68"/>
      <c r="G40" s="97"/>
      <c r="H40" s="111"/>
      <c r="I40" s="93"/>
      <c r="J40" s="57"/>
      <c r="K40" s="44"/>
      <c r="L40" s="116"/>
      <c r="M40" s="124"/>
      <c r="N40" s="120"/>
      <c r="O40" s="61"/>
      <c r="P40" s="44"/>
      <c r="Q40" s="44"/>
      <c r="R40" s="51" t="str">
        <f t="shared" si="84"/>
        <v>会員</v>
      </c>
      <c r="T40">
        <f t="shared" si="0"/>
        <v>0</v>
      </c>
      <c r="U40">
        <f t="shared" si="1"/>
        <v>0</v>
      </c>
      <c r="V40">
        <f t="shared" si="2"/>
        <v>0</v>
      </c>
      <c r="W40">
        <f t="shared" si="3"/>
        <v>0</v>
      </c>
      <c r="X40">
        <f t="shared" si="4"/>
        <v>0</v>
      </c>
      <c r="Y40">
        <f t="shared" si="5"/>
        <v>0</v>
      </c>
      <c r="Z40">
        <f t="shared" si="6"/>
        <v>0</v>
      </c>
      <c r="AA40">
        <f t="shared" si="7"/>
        <v>0</v>
      </c>
      <c r="AC40">
        <f t="shared" si="8"/>
        <v>0</v>
      </c>
      <c r="AD40">
        <f t="shared" si="9"/>
        <v>0</v>
      </c>
      <c r="AE40">
        <f t="shared" si="10"/>
        <v>0</v>
      </c>
      <c r="AF40">
        <f t="shared" si="11"/>
        <v>0</v>
      </c>
      <c r="AG40">
        <f t="shared" si="12"/>
        <v>0</v>
      </c>
      <c r="AH40">
        <f t="shared" si="13"/>
        <v>0</v>
      </c>
      <c r="AI40">
        <f t="shared" si="14"/>
        <v>0</v>
      </c>
      <c r="AJ40">
        <f t="shared" si="15"/>
        <v>0</v>
      </c>
      <c r="AL40">
        <f t="shared" si="16"/>
        <v>0</v>
      </c>
      <c r="AM40">
        <f t="shared" si="62"/>
        <v>0</v>
      </c>
      <c r="AN40">
        <f t="shared" si="17"/>
        <v>0</v>
      </c>
      <c r="AO40">
        <f t="shared" si="18"/>
        <v>0</v>
      </c>
      <c r="AP40">
        <f t="shared" si="19"/>
        <v>0</v>
      </c>
      <c r="AQ40">
        <f t="shared" si="20"/>
        <v>0</v>
      </c>
      <c r="AR40">
        <f t="shared" si="21"/>
        <v>0</v>
      </c>
      <c r="AS40">
        <f t="shared" si="22"/>
        <v>0</v>
      </c>
      <c r="AT40">
        <f t="shared" si="23"/>
        <v>0</v>
      </c>
      <c r="AU40">
        <f t="shared" si="24"/>
        <v>0</v>
      </c>
      <c r="AV40">
        <f t="shared" si="25"/>
        <v>0</v>
      </c>
      <c r="AX40">
        <f t="shared" si="26"/>
        <v>0</v>
      </c>
      <c r="BA40">
        <f t="shared" si="27"/>
        <v>0</v>
      </c>
      <c r="BB40">
        <f t="shared" si="28"/>
        <v>0</v>
      </c>
      <c r="BC40">
        <f t="shared" si="29"/>
        <v>0</v>
      </c>
      <c r="BD40">
        <f t="shared" si="30"/>
        <v>0</v>
      </c>
      <c r="BE40">
        <f t="shared" si="31"/>
        <v>0</v>
      </c>
      <c r="BJ40">
        <f t="shared" si="32"/>
        <v>0</v>
      </c>
      <c r="BK40">
        <f t="shared" si="33"/>
        <v>0</v>
      </c>
      <c r="BL40">
        <f t="shared" si="34"/>
        <v>0</v>
      </c>
      <c r="BM40">
        <f t="shared" si="35"/>
        <v>0</v>
      </c>
      <c r="BN40">
        <f t="shared" si="36"/>
        <v>0</v>
      </c>
      <c r="BP40">
        <f t="shared" si="37"/>
        <v>0</v>
      </c>
      <c r="BQ40">
        <f t="shared" si="38"/>
        <v>0</v>
      </c>
      <c r="BS40">
        <f t="shared" si="39"/>
        <v>0</v>
      </c>
      <c r="BT40">
        <f t="shared" si="40"/>
        <v>0</v>
      </c>
      <c r="BU40">
        <f t="shared" si="41"/>
        <v>0</v>
      </c>
      <c r="BV40">
        <f t="shared" si="42"/>
        <v>0</v>
      </c>
      <c r="BW40">
        <f t="shared" si="43"/>
        <v>0</v>
      </c>
      <c r="BX40">
        <f t="shared" si="44"/>
        <v>0</v>
      </c>
      <c r="BY40">
        <f t="shared" si="45"/>
        <v>0</v>
      </c>
      <c r="BZ40" s="71">
        <f t="shared" si="46"/>
        <v>0</v>
      </c>
      <c r="CA40">
        <f t="shared" si="47"/>
        <v>0</v>
      </c>
      <c r="CB40">
        <f t="shared" si="48"/>
        <v>0</v>
      </c>
      <c r="CC40">
        <f t="shared" si="49"/>
        <v>0</v>
      </c>
      <c r="CD40">
        <f t="shared" si="50"/>
        <v>0</v>
      </c>
      <c r="CE40">
        <f t="shared" si="51"/>
        <v>0</v>
      </c>
      <c r="CF40">
        <f t="shared" si="52"/>
        <v>0</v>
      </c>
      <c r="CG40">
        <f t="shared" si="53"/>
        <v>0</v>
      </c>
      <c r="CH40">
        <f t="shared" si="54"/>
        <v>0</v>
      </c>
      <c r="CI40">
        <f t="shared" si="63"/>
        <v>0</v>
      </c>
      <c r="CJ40">
        <f t="shared" si="64"/>
        <v>0</v>
      </c>
      <c r="CK40">
        <f t="shared" si="65"/>
        <v>0</v>
      </c>
      <c r="CL40">
        <f t="shared" si="55"/>
        <v>0</v>
      </c>
      <c r="CM40">
        <f t="shared" si="56"/>
        <v>0</v>
      </c>
      <c r="CN40">
        <f t="shared" si="66"/>
        <v>0</v>
      </c>
      <c r="CP40">
        <f t="shared" si="57"/>
        <v>0</v>
      </c>
      <c r="CQ40">
        <f t="shared" si="58"/>
        <v>0</v>
      </c>
      <c r="CR40">
        <f t="shared" si="67"/>
        <v>0</v>
      </c>
      <c r="CS40" t="str">
        <f t="shared" si="59"/>
        <v/>
      </c>
      <c r="CT40">
        <f t="shared" si="85"/>
        <v>1</v>
      </c>
      <c r="CU40" s="18">
        <f t="shared" si="60"/>
        <v>0</v>
      </c>
      <c r="CV40" s="18">
        <f>IF(B10="法人会員",1,0)</f>
        <v>1</v>
      </c>
      <c r="CW40" s="18"/>
      <c r="CX40" s="18">
        <f t="shared" si="69"/>
        <v>0</v>
      </c>
      <c r="CY40" s="18">
        <f t="shared" si="70"/>
        <v>1</v>
      </c>
      <c r="CZ40" s="18">
        <f t="shared" si="71"/>
        <v>0</v>
      </c>
      <c r="DA40" s="40">
        <f t="shared" si="72"/>
        <v>0</v>
      </c>
      <c r="DB40" s="40">
        <f t="shared" si="73"/>
        <v>0</v>
      </c>
      <c r="DC40" s="40">
        <f t="shared" si="74"/>
        <v>0</v>
      </c>
      <c r="DD40" s="40"/>
      <c r="DE40" s="40">
        <f t="shared" si="61"/>
        <v>0</v>
      </c>
      <c r="DG40">
        <f t="shared" si="75"/>
        <v>0</v>
      </c>
      <c r="DH40">
        <f t="shared" si="76"/>
        <v>0</v>
      </c>
      <c r="DI40">
        <f t="shared" si="77"/>
        <v>0</v>
      </c>
      <c r="DJ40">
        <f t="shared" si="78"/>
        <v>0</v>
      </c>
      <c r="DK40">
        <f t="shared" si="79"/>
        <v>0</v>
      </c>
      <c r="DL40">
        <f t="shared" si="80"/>
        <v>0</v>
      </c>
      <c r="DM40">
        <f t="shared" si="81"/>
        <v>0</v>
      </c>
      <c r="DN40">
        <f t="shared" si="82"/>
        <v>0</v>
      </c>
      <c r="DO40">
        <f t="shared" si="83"/>
        <v>0</v>
      </c>
    </row>
    <row r="41" spans="1:119">
      <c r="A41" s="6">
        <v>27</v>
      </c>
      <c r="B41" s="29"/>
      <c r="C41" s="33"/>
      <c r="D41" s="42"/>
      <c r="E41" s="97"/>
      <c r="F41" s="68"/>
      <c r="G41" s="97"/>
      <c r="H41" s="111"/>
      <c r="I41" s="93"/>
      <c r="J41" s="57"/>
      <c r="K41" s="44"/>
      <c r="L41" s="116"/>
      <c r="M41" s="124"/>
      <c r="N41" s="120"/>
      <c r="O41" s="61"/>
      <c r="P41" s="44"/>
      <c r="Q41" s="44"/>
      <c r="R41" s="51" t="str">
        <f t="shared" si="84"/>
        <v>会員</v>
      </c>
      <c r="T41">
        <f t="shared" si="0"/>
        <v>0</v>
      </c>
      <c r="U41">
        <f t="shared" si="1"/>
        <v>0</v>
      </c>
      <c r="V41">
        <f t="shared" si="2"/>
        <v>0</v>
      </c>
      <c r="W41">
        <f t="shared" si="3"/>
        <v>0</v>
      </c>
      <c r="X41">
        <f t="shared" si="4"/>
        <v>0</v>
      </c>
      <c r="Y41">
        <f t="shared" si="5"/>
        <v>0</v>
      </c>
      <c r="Z41">
        <f t="shared" si="6"/>
        <v>0</v>
      </c>
      <c r="AA41">
        <f t="shared" si="7"/>
        <v>0</v>
      </c>
      <c r="AC41">
        <f t="shared" si="8"/>
        <v>0</v>
      </c>
      <c r="AD41">
        <f t="shared" si="9"/>
        <v>0</v>
      </c>
      <c r="AE41">
        <f t="shared" si="10"/>
        <v>0</v>
      </c>
      <c r="AF41">
        <f t="shared" si="11"/>
        <v>0</v>
      </c>
      <c r="AG41">
        <f t="shared" si="12"/>
        <v>0</v>
      </c>
      <c r="AH41">
        <f t="shared" si="13"/>
        <v>0</v>
      </c>
      <c r="AI41">
        <f t="shared" si="14"/>
        <v>0</v>
      </c>
      <c r="AJ41">
        <f t="shared" si="15"/>
        <v>0</v>
      </c>
      <c r="AL41">
        <f t="shared" si="16"/>
        <v>0</v>
      </c>
      <c r="AM41">
        <f t="shared" si="62"/>
        <v>0</v>
      </c>
      <c r="AN41">
        <f t="shared" si="17"/>
        <v>0</v>
      </c>
      <c r="AO41">
        <f t="shared" si="18"/>
        <v>0</v>
      </c>
      <c r="AP41">
        <f t="shared" si="19"/>
        <v>0</v>
      </c>
      <c r="AQ41">
        <f t="shared" si="20"/>
        <v>0</v>
      </c>
      <c r="AR41">
        <f t="shared" si="21"/>
        <v>0</v>
      </c>
      <c r="AS41">
        <f t="shared" si="22"/>
        <v>0</v>
      </c>
      <c r="AT41">
        <f t="shared" si="23"/>
        <v>0</v>
      </c>
      <c r="AU41">
        <f t="shared" si="24"/>
        <v>0</v>
      </c>
      <c r="AV41">
        <f t="shared" si="25"/>
        <v>0</v>
      </c>
      <c r="AX41">
        <f t="shared" si="26"/>
        <v>0</v>
      </c>
      <c r="BA41">
        <f t="shared" si="27"/>
        <v>0</v>
      </c>
      <c r="BB41">
        <f t="shared" si="28"/>
        <v>0</v>
      </c>
      <c r="BC41">
        <f t="shared" si="29"/>
        <v>0</v>
      </c>
      <c r="BD41">
        <f t="shared" si="30"/>
        <v>0</v>
      </c>
      <c r="BE41">
        <f t="shared" si="31"/>
        <v>0</v>
      </c>
      <c r="BJ41">
        <f t="shared" si="32"/>
        <v>0</v>
      </c>
      <c r="BK41">
        <f t="shared" si="33"/>
        <v>0</v>
      </c>
      <c r="BL41">
        <f t="shared" si="34"/>
        <v>0</v>
      </c>
      <c r="BM41">
        <f t="shared" si="35"/>
        <v>0</v>
      </c>
      <c r="BN41">
        <f t="shared" si="36"/>
        <v>0</v>
      </c>
      <c r="BP41">
        <f t="shared" si="37"/>
        <v>0</v>
      </c>
      <c r="BQ41">
        <f t="shared" si="38"/>
        <v>0</v>
      </c>
      <c r="BS41">
        <f t="shared" si="39"/>
        <v>0</v>
      </c>
      <c r="BT41">
        <f t="shared" si="40"/>
        <v>0</v>
      </c>
      <c r="BU41">
        <f t="shared" si="41"/>
        <v>0</v>
      </c>
      <c r="BV41">
        <f t="shared" si="42"/>
        <v>0</v>
      </c>
      <c r="BW41">
        <f t="shared" si="43"/>
        <v>0</v>
      </c>
      <c r="BX41">
        <f t="shared" si="44"/>
        <v>0</v>
      </c>
      <c r="BY41">
        <f t="shared" si="45"/>
        <v>0</v>
      </c>
      <c r="BZ41" s="71">
        <f t="shared" si="46"/>
        <v>0</v>
      </c>
      <c r="CA41">
        <f t="shared" si="47"/>
        <v>0</v>
      </c>
      <c r="CB41">
        <f t="shared" si="48"/>
        <v>0</v>
      </c>
      <c r="CC41">
        <f t="shared" si="49"/>
        <v>0</v>
      </c>
      <c r="CD41">
        <f t="shared" si="50"/>
        <v>0</v>
      </c>
      <c r="CE41">
        <f t="shared" si="51"/>
        <v>0</v>
      </c>
      <c r="CF41">
        <f t="shared" si="52"/>
        <v>0</v>
      </c>
      <c r="CG41">
        <f t="shared" si="53"/>
        <v>0</v>
      </c>
      <c r="CH41">
        <f t="shared" si="54"/>
        <v>0</v>
      </c>
      <c r="CI41">
        <f t="shared" si="63"/>
        <v>0</v>
      </c>
      <c r="CJ41">
        <f t="shared" si="64"/>
        <v>0</v>
      </c>
      <c r="CK41">
        <f t="shared" si="65"/>
        <v>0</v>
      </c>
      <c r="CL41">
        <f t="shared" si="55"/>
        <v>0</v>
      </c>
      <c r="CM41">
        <f t="shared" si="56"/>
        <v>0</v>
      </c>
      <c r="CN41">
        <f t="shared" si="66"/>
        <v>0</v>
      </c>
      <c r="CP41">
        <f t="shared" si="57"/>
        <v>0</v>
      </c>
      <c r="CQ41">
        <f t="shared" si="58"/>
        <v>0</v>
      </c>
      <c r="CR41">
        <f t="shared" si="67"/>
        <v>0</v>
      </c>
      <c r="CS41" t="str">
        <f t="shared" si="59"/>
        <v/>
      </c>
      <c r="CT41">
        <f t="shared" si="85"/>
        <v>1</v>
      </c>
      <c r="CU41" s="18">
        <f t="shared" si="60"/>
        <v>0</v>
      </c>
      <c r="CV41" s="18">
        <f>IF(B10="法人会員",1,0)</f>
        <v>1</v>
      </c>
      <c r="CW41" s="18"/>
      <c r="CX41" s="18">
        <f t="shared" si="69"/>
        <v>0</v>
      </c>
      <c r="CY41" s="18">
        <f t="shared" si="70"/>
        <v>1</v>
      </c>
      <c r="CZ41" s="18">
        <f t="shared" si="71"/>
        <v>0</v>
      </c>
      <c r="DA41" s="40">
        <f t="shared" si="72"/>
        <v>0</v>
      </c>
      <c r="DB41" s="40">
        <f t="shared" si="73"/>
        <v>0</v>
      </c>
      <c r="DC41" s="40">
        <f t="shared" si="74"/>
        <v>0</v>
      </c>
      <c r="DD41" s="40"/>
      <c r="DE41" s="40">
        <f t="shared" si="61"/>
        <v>0</v>
      </c>
      <c r="DG41">
        <f t="shared" si="75"/>
        <v>0</v>
      </c>
      <c r="DH41">
        <f t="shared" si="76"/>
        <v>0</v>
      </c>
      <c r="DI41">
        <f t="shared" si="77"/>
        <v>0</v>
      </c>
      <c r="DJ41">
        <f t="shared" si="78"/>
        <v>0</v>
      </c>
      <c r="DK41">
        <f t="shared" si="79"/>
        <v>0</v>
      </c>
      <c r="DL41">
        <f t="shared" si="80"/>
        <v>0</v>
      </c>
      <c r="DM41">
        <f t="shared" si="81"/>
        <v>0</v>
      </c>
      <c r="DN41">
        <f t="shared" si="82"/>
        <v>0</v>
      </c>
      <c r="DO41">
        <f t="shared" si="83"/>
        <v>0</v>
      </c>
    </row>
    <row r="42" spans="1:119">
      <c r="A42" s="6">
        <v>28</v>
      </c>
      <c r="B42" s="29"/>
      <c r="C42" s="33"/>
      <c r="D42" s="42"/>
      <c r="E42" s="97"/>
      <c r="F42" s="68"/>
      <c r="G42" s="97"/>
      <c r="H42" s="111"/>
      <c r="I42" s="93"/>
      <c r="J42" s="57"/>
      <c r="K42" s="44"/>
      <c r="L42" s="116"/>
      <c r="M42" s="124"/>
      <c r="N42" s="120"/>
      <c r="O42" s="61"/>
      <c r="P42" s="44"/>
      <c r="Q42" s="44"/>
      <c r="R42" s="51" t="str">
        <f t="shared" si="84"/>
        <v>会員</v>
      </c>
      <c r="T42">
        <f t="shared" si="0"/>
        <v>0</v>
      </c>
      <c r="U42">
        <f t="shared" si="1"/>
        <v>0</v>
      </c>
      <c r="V42">
        <f t="shared" si="2"/>
        <v>0</v>
      </c>
      <c r="W42">
        <f t="shared" si="3"/>
        <v>0</v>
      </c>
      <c r="X42">
        <f t="shared" si="4"/>
        <v>0</v>
      </c>
      <c r="Y42">
        <f t="shared" si="5"/>
        <v>0</v>
      </c>
      <c r="Z42">
        <f t="shared" si="6"/>
        <v>0</v>
      </c>
      <c r="AA42">
        <f t="shared" si="7"/>
        <v>0</v>
      </c>
      <c r="AC42">
        <f t="shared" si="8"/>
        <v>0</v>
      </c>
      <c r="AD42">
        <f t="shared" si="9"/>
        <v>0</v>
      </c>
      <c r="AE42">
        <f t="shared" si="10"/>
        <v>0</v>
      </c>
      <c r="AF42">
        <f t="shared" si="11"/>
        <v>0</v>
      </c>
      <c r="AG42">
        <f t="shared" si="12"/>
        <v>0</v>
      </c>
      <c r="AH42">
        <f t="shared" si="13"/>
        <v>0</v>
      </c>
      <c r="AI42">
        <f t="shared" si="14"/>
        <v>0</v>
      </c>
      <c r="AJ42">
        <f t="shared" si="15"/>
        <v>0</v>
      </c>
      <c r="AL42">
        <f t="shared" si="16"/>
        <v>0</v>
      </c>
      <c r="AM42">
        <f t="shared" si="62"/>
        <v>0</v>
      </c>
      <c r="AN42">
        <f t="shared" si="17"/>
        <v>0</v>
      </c>
      <c r="AO42">
        <f t="shared" si="18"/>
        <v>0</v>
      </c>
      <c r="AP42">
        <f t="shared" si="19"/>
        <v>0</v>
      </c>
      <c r="AQ42">
        <f t="shared" si="20"/>
        <v>0</v>
      </c>
      <c r="AR42">
        <f t="shared" si="21"/>
        <v>0</v>
      </c>
      <c r="AS42">
        <f t="shared" si="22"/>
        <v>0</v>
      </c>
      <c r="AT42">
        <f t="shared" si="23"/>
        <v>0</v>
      </c>
      <c r="AU42">
        <f t="shared" si="24"/>
        <v>0</v>
      </c>
      <c r="AV42">
        <f t="shared" si="25"/>
        <v>0</v>
      </c>
      <c r="AX42">
        <f t="shared" si="26"/>
        <v>0</v>
      </c>
      <c r="BA42">
        <f t="shared" si="27"/>
        <v>0</v>
      </c>
      <c r="BB42">
        <f t="shared" si="28"/>
        <v>0</v>
      </c>
      <c r="BC42">
        <f t="shared" si="29"/>
        <v>0</v>
      </c>
      <c r="BD42">
        <f t="shared" si="30"/>
        <v>0</v>
      </c>
      <c r="BE42">
        <f t="shared" si="31"/>
        <v>0</v>
      </c>
      <c r="BJ42">
        <f t="shared" si="32"/>
        <v>0</v>
      </c>
      <c r="BK42">
        <f t="shared" si="33"/>
        <v>0</v>
      </c>
      <c r="BL42">
        <f t="shared" si="34"/>
        <v>0</v>
      </c>
      <c r="BM42">
        <f t="shared" si="35"/>
        <v>0</v>
      </c>
      <c r="BN42">
        <f t="shared" si="36"/>
        <v>0</v>
      </c>
      <c r="BP42">
        <f t="shared" si="37"/>
        <v>0</v>
      </c>
      <c r="BQ42">
        <f t="shared" si="38"/>
        <v>0</v>
      </c>
      <c r="BS42">
        <f t="shared" si="39"/>
        <v>0</v>
      </c>
      <c r="BT42">
        <f t="shared" si="40"/>
        <v>0</v>
      </c>
      <c r="BU42">
        <f t="shared" si="41"/>
        <v>0</v>
      </c>
      <c r="BV42">
        <f t="shared" si="42"/>
        <v>0</v>
      </c>
      <c r="BW42">
        <f t="shared" si="43"/>
        <v>0</v>
      </c>
      <c r="BX42">
        <f t="shared" si="44"/>
        <v>0</v>
      </c>
      <c r="BY42">
        <f t="shared" si="45"/>
        <v>0</v>
      </c>
      <c r="BZ42" s="71">
        <f t="shared" si="46"/>
        <v>0</v>
      </c>
      <c r="CA42">
        <f t="shared" si="47"/>
        <v>0</v>
      </c>
      <c r="CB42">
        <f t="shared" si="48"/>
        <v>0</v>
      </c>
      <c r="CC42">
        <f t="shared" si="49"/>
        <v>0</v>
      </c>
      <c r="CD42">
        <f t="shared" si="50"/>
        <v>0</v>
      </c>
      <c r="CE42">
        <f t="shared" si="51"/>
        <v>0</v>
      </c>
      <c r="CF42">
        <f t="shared" si="52"/>
        <v>0</v>
      </c>
      <c r="CG42">
        <f t="shared" si="53"/>
        <v>0</v>
      </c>
      <c r="CH42">
        <f t="shared" si="54"/>
        <v>0</v>
      </c>
      <c r="CI42">
        <f t="shared" si="63"/>
        <v>0</v>
      </c>
      <c r="CJ42">
        <f t="shared" si="64"/>
        <v>0</v>
      </c>
      <c r="CK42">
        <f t="shared" si="65"/>
        <v>0</v>
      </c>
      <c r="CL42">
        <f t="shared" si="55"/>
        <v>0</v>
      </c>
      <c r="CM42">
        <f t="shared" si="56"/>
        <v>0</v>
      </c>
      <c r="CN42">
        <f t="shared" si="66"/>
        <v>0</v>
      </c>
      <c r="CP42">
        <f t="shared" si="57"/>
        <v>0</v>
      </c>
      <c r="CQ42">
        <f t="shared" si="58"/>
        <v>0</v>
      </c>
      <c r="CR42">
        <f t="shared" si="67"/>
        <v>0</v>
      </c>
      <c r="CS42" t="str">
        <f t="shared" si="59"/>
        <v/>
      </c>
      <c r="CT42">
        <f t="shared" si="85"/>
        <v>1</v>
      </c>
      <c r="CU42" s="18">
        <f t="shared" si="60"/>
        <v>0</v>
      </c>
      <c r="CV42" s="18">
        <f>IF(B10="法人会員",1,0)</f>
        <v>1</v>
      </c>
      <c r="CW42" s="18"/>
      <c r="CX42" s="18">
        <f t="shared" si="69"/>
        <v>0</v>
      </c>
      <c r="CY42" s="18">
        <f t="shared" si="70"/>
        <v>1</v>
      </c>
      <c r="CZ42" s="18">
        <f t="shared" si="71"/>
        <v>0</v>
      </c>
      <c r="DA42" s="40">
        <f t="shared" si="72"/>
        <v>0</v>
      </c>
      <c r="DB42" s="40">
        <f t="shared" si="73"/>
        <v>0</v>
      </c>
      <c r="DC42" s="40">
        <f t="shared" si="74"/>
        <v>0</v>
      </c>
      <c r="DD42" s="40"/>
      <c r="DE42" s="40">
        <f t="shared" si="61"/>
        <v>0</v>
      </c>
      <c r="DG42">
        <f t="shared" si="75"/>
        <v>0</v>
      </c>
      <c r="DH42">
        <f t="shared" si="76"/>
        <v>0</v>
      </c>
      <c r="DI42">
        <f t="shared" si="77"/>
        <v>0</v>
      </c>
      <c r="DJ42">
        <f t="shared" si="78"/>
        <v>0</v>
      </c>
      <c r="DK42">
        <f t="shared" si="79"/>
        <v>0</v>
      </c>
      <c r="DL42">
        <f t="shared" si="80"/>
        <v>0</v>
      </c>
      <c r="DM42">
        <f t="shared" si="81"/>
        <v>0</v>
      </c>
      <c r="DN42">
        <f t="shared" si="82"/>
        <v>0</v>
      </c>
      <c r="DO42">
        <f t="shared" si="83"/>
        <v>0</v>
      </c>
    </row>
    <row r="43" spans="1:119">
      <c r="A43" s="6">
        <v>29</v>
      </c>
      <c r="B43" s="29"/>
      <c r="C43" s="33"/>
      <c r="D43" s="42"/>
      <c r="E43" s="97"/>
      <c r="F43" s="68"/>
      <c r="G43" s="97"/>
      <c r="H43" s="111"/>
      <c r="I43" s="93"/>
      <c r="J43" s="57"/>
      <c r="K43" s="44"/>
      <c r="L43" s="116"/>
      <c r="M43" s="124"/>
      <c r="N43" s="120"/>
      <c r="O43" s="61"/>
      <c r="P43" s="44"/>
      <c r="Q43" s="44"/>
      <c r="R43" s="51" t="str">
        <f t="shared" si="84"/>
        <v>会員</v>
      </c>
      <c r="T43">
        <f t="shared" si="0"/>
        <v>0</v>
      </c>
      <c r="U43">
        <f t="shared" si="1"/>
        <v>0</v>
      </c>
      <c r="V43">
        <f t="shared" si="2"/>
        <v>0</v>
      </c>
      <c r="W43">
        <f t="shared" si="3"/>
        <v>0</v>
      </c>
      <c r="X43">
        <f t="shared" si="4"/>
        <v>0</v>
      </c>
      <c r="Y43">
        <f t="shared" si="5"/>
        <v>0</v>
      </c>
      <c r="Z43">
        <f t="shared" si="6"/>
        <v>0</v>
      </c>
      <c r="AA43">
        <f t="shared" si="7"/>
        <v>0</v>
      </c>
      <c r="AC43">
        <f t="shared" si="8"/>
        <v>0</v>
      </c>
      <c r="AD43">
        <f t="shared" si="9"/>
        <v>0</v>
      </c>
      <c r="AE43">
        <f t="shared" si="10"/>
        <v>0</v>
      </c>
      <c r="AF43">
        <f t="shared" si="11"/>
        <v>0</v>
      </c>
      <c r="AG43">
        <f t="shared" si="12"/>
        <v>0</v>
      </c>
      <c r="AH43">
        <f t="shared" si="13"/>
        <v>0</v>
      </c>
      <c r="AI43">
        <f t="shared" si="14"/>
        <v>0</v>
      </c>
      <c r="AJ43">
        <f t="shared" si="15"/>
        <v>0</v>
      </c>
      <c r="AL43">
        <f t="shared" si="16"/>
        <v>0</v>
      </c>
      <c r="AM43">
        <f t="shared" si="62"/>
        <v>0</v>
      </c>
      <c r="AN43">
        <f t="shared" si="17"/>
        <v>0</v>
      </c>
      <c r="AO43">
        <f t="shared" si="18"/>
        <v>0</v>
      </c>
      <c r="AP43">
        <f t="shared" si="19"/>
        <v>0</v>
      </c>
      <c r="AQ43">
        <f t="shared" si="20"/>
        <v>0</v>
      </c>
      <c r="AR43">
        <f t="shared" si="21"/>
        <v>0</v>
      </c>
      <c r="AS43">
        <f t="shared" si="22"/>
        <v>0</v>
      </c>
      <c r="AT43">
        <f t="shared" si="23"/>
        <v>0</v>
      </c>
      <c r="AU43">
        <f t="shared" si="24"/>
        <v>0</v>
      </c>
      <c r="AV43">
        <f t="shared" si="25"/>
        <v>0</v>
      </c>
      <c r="AX43">
        <f t="shared" si="26"/>
        <v>0</v>
      </c>
      <c r="BA43">
        <f t="shared" si="27"/>
        <v>0</v>
      </c>
      <c r="BB43">
        <f t="shared" si="28"/>
        <v>0</v>
      </c>
      <c r="BC43">
        <f t="shared" si="29"/>
        <v>0</v>
      </c>
      <c r="BD43">
        <f t="shared" si="30"/>
        <v>0</v>
      </c>
      <c r="BE43">
        <f t="shared" si="31"/>
        <v>0</v>
      </c>
      <c r="BJ43">
        <f t="shared" si="32"/>
        <v>0</v>
      </c>
      <c r="BK43">
        <f t="shared" si="33"/>
        <v>0</v>
      </c>
      <c r="BL43">
        <f t="shared" si="34"/>
        <v>0</v>
      </c>
      <c r="BM43">
        <f t="shared" si="35"/>
        <v>0</v>
      </c>
      <c r="BN43">
        <f t="shared" si="36"/>
        <v>0</v>
      </c>
      <c r="BP43">
        <f t="shared" si="37"/>
        <v>0</v>
      </c>
      <c r="BQ43">
        <f t="shared" si="38"/>
        <v>0</v>
      </c>
      <c r="BS43">
        <f t="shared" si="39"/>
        <v>0</v>
      </c>
      <c r="BT43">
        <f t="shared" si="40"/>
        <v>0</v>
      </c>
      <c r="BU43">
        <f t="shared" si="41"/>
        <v>0</v>
      </c>
      <c r="BV43">
        <f t="shared" si="42"/>
        <v>0</v>
      </c>
      <c r="BW43">
        <f t="shared" si="43"/>
        <v>0</v>
      </c>
      <c r="BX43">
        <f t="shared" si="44"/>
        <v>0</v>
      </c>
      <c r="BY43">
        <f t="shared" si="45"/>
        <v>0</v>
      </c>
      <c r="BZ43" s="71">
        <f t="shared" si="46"/>
        <v>0</v>
      </c>
      <c r="CA43">
        <f t="shared" si="47"/>
        <v>0</v>
      </c>
      <c r="CB43">
        <f t="shared" si="48"/>
        <v>0</v>
      </c>
      <c r="CC43">
        <f t="shared" si="49"/>
        <v>0</v>
      </c>
      <c r="CD43">
        <f t="shared" si="50"/>
        <v>0</v>
      </c>
      <c r="CE43">
        <f t="shared" si="51"/>
        <v>0</v>
      </c>
      <c r="CF43">
        <f t="shared" si="52"/>
        <v>0</v>
      </c>
      <c r="CG43">
        <f t="shared" si="53"/>
        <v>0</v>
      </c>
      <c r="CH43">
        <f t="shared" si="54"/>
        <v>0</v>
      </c>
      <c r="CI43">
        <f t="shared" si="63"/>
        <v>0</v>
      </c>
      <c r="CJ43">
        <f t="shared" si="64"/>
        <v>0</v>
      </c>
      <c r="CK43">
        <f t="shared" si="65"/>
        <v>0</v>
      </c>
      <c r="CL43">
        <f t="shared" si="55"/>
        <v>0</v>
      </c>
      <c r="CM43">
        <f t="shared" si="56"/>
        <v>0</v>
      </c>
      <c r="CN43">
        <f t="shared" si="66"/>
        <v>0</v>
      </c>
      <c r="CP43">
        <f t="shared" si="57"/>
        <v>0</v>
      </c>
      <c r="CQ43">
        <f t="shared" si="58"/>
        <v>0</v>
      </c>
      <c r="CR43">
        <f t="shared" si="67"/>
        <v>0</v>
      </c>
      <c r="CS43" t="str">
        <f t="shared" si="59"/>
        <v/>
      </c>
      <c r="CT43">
        <f t="shared" si="85"/>
        <v>1</v>
      </c>
      <c r="CU43" s="18">
        <f t="shared" si="60"/>
        <v>0</v>
      </c>
      <c r="CV43" s="18">
        <f>IF(B10="法人会員",1,0)</f>
        <v>1</v>
      </c>
      <c r="CW43" s="18"/>
      <c r="CX43" s="18">
        <f t="shared" si="69"/>
        <v>0</v>
      </c>
      <c r="CY43" s="18">
        <f t="shared" si="70"/>
        <v>1</v>
      </c>
      <c r="CZ43" s="18">
        <f t="shared" si="71"/>
        <v>0</v>
      </c>
      <c r="DA43" s="40">
        <f t="shared" si="72"/>
        <v>0</v>
      </c>
      <c r="DB43" s="40">
        <f t="shared" si="73"/>
        <v>0</v>
      </c>
      <c r="DC43" s="40">
        <f t="shared" si="74"/>
        <v>0</v>
      </c>
      <c r="DD43" s="40"/>
      <c r="DE43" s="40">
        <f t="shared" si="61"/>
        <v>0</v>
      </c>
      <c r="DG43">
        <f t="shared" si="75"/>
        <v>0</v>
      </c>
      <c r="DH43">
        <f t="shared" si="76"/>
        <v>0</v>
      </c>
      <c r="DI43">
        <f t="shared" si="77"/>
        <v>0</v>
      </c>
      <c r="DJ43">
        <f t="shared" si="78"/>
        <v>0</v>
      </c>
      <c r="DK43">
        <f t="shared" si="79"/>
        <v>0</v>
      </c>
      <c r="DL43">
        <f t="shared" si="80"/>
        <v>0</v>
      </c>
      <c r="DM43">
        <f t="shared" si="81"/>
        <v>0</v>
      </c>
      <c r="DN43">
        <f t="shared" si="82"/>
        <v>0</v>
      </c>
      <c r="DO43">
        <f t="shared" si="83"/>
        <v>0</v>
      </c>
    </row>
    <row r="44" spans="1:119">
      <c r="A44" s="11">
        <v>30</v>
      </c>
      <c r="B44" s="32"/>
      <c r="C44" s="34"/>
      <c r="D44" s="43"/>
      <c r="E44" s="98"/>
      <c r="F44" s="69"/>
      <c r="G44" s="98"/>
      <c r="H44" s="112"/>
      <c r="I44" s="94"/>
      <c r="J44" s="58"/>
      <c r="K44" s="45"/>
      <c r="L44" s="117"/>
      <c r="M44" s="125"/>
      <c r="N44" s="121"/>
      <c r="O44" s="62"/>
      <c r="P44" s="45"/>
      <c r="Q44" s="45"/>
      <c r="R44" s="52" t="str">
        <f t="shared" si="84"/>
        <v>会員</v>
      </c>
      <c r="T44">
        <f t="shared" si="0"/>
        <v>0</v>
      </c>
      <c r="U44">
        <f t="shared" si="1"/>
        <v>0</v>
      </c>
      <c r="V44">
        <f t="shared" si="2"/>
        <v>0</v>
      </c>
      <c r="W44">
        <f t="shared" si="3"/>
        <v>0</v>
      </c>
      <c r="X44">
        <f t="shared" si="4"/>
        <v>0</v>
      </c>
      <c r="Y44">
        <f t="shared" si="5"/>
        <v>0</v>
      </c>
      <c r="Z44">
        <f t="shared" si="6"/>
        <v>0</v>
      </c>
      <c r="AA44">
        <f t="shared" si="7"/>
        <v>0</v>
      </c>
      <c r="AC44">
        <f t="shared" si="8"/>
        <v>0</v>
      </c>
      <c r="AD44">
        <f t="shared" si="9"/>
        <v>0</v>
      </c>
      <c r="AE44">
        <f t="shared" si="10"/>
        <v>0</v>
      </c>
      <c r="AF44">
        <f t="shared" si="11"/>
        <v>0</v>
      </c>
      <c r="AG44">
        <f t="shared" si="12"/>
        <v>0</v>
      </c>
      <c r="AH44">
        <f t="shared" si="13"/>
        <v>0</v>
      </c>
      <c r="AI44">
        <f t="shared" si="14"/>
        <v>0</v>
      </c>
      <c r="AJ44">
        <f t="shared" si="15"/>
        <v>0</v>
      </c>
      <c r="AL44">
        <f t="shared" si="16"/>
        <v>0</v>
      </c>
      <c r="AM44">
        <f t="shared" si="62"/>
        <v>0</v>
      </c>
      <c r="AN44">
        <f t="shared" si="17"/>
        <v>0</v>
      </c>
      <c r="AO44">
        <f t="shared" si="18"/>
        <v>0</v>
      </c>
      <c r="AP44">
        <f t="shared" si="19"/>
        <v>0</v>
      </c>
      <c r="AQ44">
        <f t="shared" si="20"/>
        <v>0</v>
      </c>
      <c r="AR44">
        <f t="shared" si="21"/>
        <v>0</v>
      </c>
      <c r="AS44">
        <f t="shared" si="22"/>
        <v>0</v>
      </c>
      <c r="AT44">
        <f t="shared" si="23"/>
        <v>0</v>
      </c>
      <c r="AU44">
        <f t="shared" si="24"/>
        <v>0</v>
      </c>
      <c r="AV44">
        <f t="shared" si="25"/>
        <v>0</v>
      </c>
      <c r="AX44">
        <f t="shared" si="26"/>
        <v>0</v>
      </c>
      <c r="BA44">
        <f t="shared" si="27"/>
        <v>0</v>
      </c>
      <c r="BB44">
        <f t="shared" si="28"/>
        <v>0</v>
      </c>
      <c r="BC44">
        <f t="shared" si="29"/>
        <v>0</v>
      </c>
      <c r="BD44">
        <f t="shared" si="30"/>
        <v>0</v>
      </c>
      <c r="BE44">
        <f t="shared" si="31"/>
        <v>0</v>
      </c>
      <c r="BJ44">
        <f t="shared" si="32"/>
        <v>0</v>
      </c>
      <c r="BK44">
        <f t="shared" si="33"/>
        <v>0</v>
      </c>
      <c r="BL44">
        <f t="shared" si="34"/>
        <v>0</v>
      </c>
      <c r="BM44">
        <f t="shared" si="35"/>
        <v>0</v>
      </c>
      <c r="BN44">
        <f t="shared" si="36"/>
        <v>0</v>
      </c>
      <c r="BP44">
        <f t="shared" si="37"/>
        <v>0</v>
      </c>
      <c r="BQ44">
        <f t="shared" si="38"/>
        <v>0</v>
      </c>
      <c r="BS44">
        <f t="shared" si="39"/>
        <v>0</v>
      </c>
      <c r="BT44">
        <f t="shared" si="40"/>
        <v>0</v>
      </c>
      <c r="BU44">
        <f t="shared" si="41"/>
        <v>0</v>
      </c>
      <c r="BV44">
        <f t="shared" si="42"/>
        <v>0</v>
      </c>
      <c r="BW44">
        <f t="shared" si="43"/>
        <v>0</v>
      </c>
      <c r="BX44">
        <f t="shared" si="44"/>
        <v>0</v>
      </c>
      <c r="BY44">
        <f t="shared" si="45"/>
        <v>0</v>
      </c>
      <c r="BZ44" s="71">
        <f t="shared" si="46"/>
        <v>0</v>
      </c>
      <c r="CA44">
        <f t="shared" si="47"/>
        <v>0</v>
      </c>
      <c r="CB44">
        <f t="shared" si="48"/>
        <v>0</v>
      </c>
      <c r="CC44">
        <f t="shared" si="49"/>
        <v>0</v>
      </c>
      <c r="CD44">
        <f t="shared" si="50"/>
        <v>0</v>
      </c>
      <c r="CE44">
        <f t="shared" si="51"/>
        <v>0</v>
      </c>
      <c r="CF44">
        <f t="shared" si="52"/>
        <v>0</v>
      </c>
      <c r="CG44">
        <f t="shared" si="53"/>
        <v>0</v>
      </c>
      <c r="CH44">
        <f t="shared" si="54"/>
        <v>0</v>
      </c>
      <c r="CI44">
        <f t="shared" si="63"/>
        <v>0</v>
      </c>
      <c r="CJ44">
        <f t="shared" si="64"/>
        <v>0</v>
      </c>
      <c r="CK44">
        <f t="shared" si="65"/>
        <v>0</v>
      </c>
      <c r="CL44">
        <f t="shared" si="55"/>
        <v>0</v>
      </c>
      <c r="CM44">
        <f t="shared" si="56"/>
        <v>0</v>
      </c>
      <c r="CN44">
        <f t="shared" si="66"/>
        <v>0</v>
      </c>
      <c r="CP44">
        <f t="shared" si="57"/>
        <v>0</v>
      </c>
      <c r="CQ44">
        <f t="shared" si="58"/>
        <v>0</v>
      </c>
      <c r="CR44">
        <f t="shared" si="67"/>
        <v>0</v>
      </c>
      <c r="CS44" t="str">
        <f t="shared" si="59"/>
        <v/>
      </c>
      <c r="CT44">
        <f t="shared" si="85"/>
        <v>1</v>
      </c>
      <c r="CU44" s="18">
        <f t="shared" si="60"/>
        <v>0</v>
      </c>
      <c r="CV44" s="18">
        <f>IF(B10="法人会員",1,0)</f>
        <v>1</v>
      </c>
      <c r="CW44" s="18"/>
      <c r="CX44" s="18">
        <f t="shared" si="69"/>
        <v>0</v>
      </c>
      <c r="CY44" s="18">
        <f t="shared" si="70"/>
        <v>1</v>
      </c>
      <c r="CZ44" s="18">
        <f t="shared" si="71"/>
        <v>0</v>
      </c>
      <c r="DA44" s="40">
        <f t="shared" si="72"/>
        <v>0</v>
      </c>
      <c r="DB44" s="40">
        <f t="shared" si="73"/>
        <v>0</v>
      </c>
      <c r="DC44" s="40">
        <f t="shared" si="74"/>
        <v>0</v>
      </c>
      <c r="DD44" s="40"/>
      <c r="DE44" s="40">
        <f t="shared" si="61"/>
        <v>0</v>
      </c>
      <c r="DG44">
        <f t="shared" si="75"/>
        <v>0</v>
      </c>
      <c r="DH44">
        <f t="shared" si="76"/>
        <v>0</v>
      </c>
      <c r="DI44">
        <f t="shared" si="77"/>
        <v>0</v>
      </c>
      <c r="DJ44">
        <f t="shared" si="78"/>
        <v>0</v>
      </c>
      <c r="DK44">
        <f t="shared" si="79"/>
        <v>0</v>
      </c>
      <c r="DL44">
        <f t="shared" si="80"/>
        <v>0</v>
      </c>
      <c r="DM44">
        <f t="shared" si="81"/>
        <v>0</v>
      </c>
      <c r="DN44">
        <f t="shared" si="82"/>
        <v>0</v>
      </c>
      <c r="DO44">
        <f t="shared" si="83"/>
        <v>0</v>
      </c>
    </row>
    <row r="45" spans="1:119">
      <c r="A45" s="12">
        <v>31</v>
      </c>
      <c r="B45" s="29"/>
      <c r="C45" s="33"/>
      <c r="D45" s="42"/>
      <c r="E45" s="97"/>
      <c r="F45" s="68"/>
      <c r="G45" s="97"/>
      <c r="H45" s="111"/>
      <c r="I45" s="93"/>
      <c r="J45" s="57"/>
      <c r="K45" s="44"/>
      <c r="L45" s="116"/>
      <c r="M45" s="124"/>
      <c r="N45" s="120"/>
      <c r="O45" s="61"/>
      <c r="P45" s="44"/>
      <c r="Q45" s="44"/>
      <c r="R45" s="51" t="str">
        <f t="shared" si="84"/>
        <v>会員</v>
      </c>
      <c r="T45">
        <f t="shared" si="0"/>
        <v>0</v>
      </c>
      <c r="U45">
        <f t="shared" si="1"/>
        <v>0</v>
      </c>
      <c r="V45">
        <f t="shared" si="2"/>
        <v>0</v>
      </c>
      <c r="W45">
        <f t="shared" si="3"/>
        <v>0</v>
      </c>
      <c r="X45">
        <f t="shared" si="4"/>
        <v>0</v>
      </c>
      <c r="Y45">
        <f t="shared" si="5"/>
        <v>0</v>
      </c>
      <c r="Z45">
        <f t="shared" si="6"/>
        <v>0</v>
      </c>
      <c r="AA45">
        <f t="shared" si="7"/>
        <v>0</v>
      </c>
      <c r="AC45">
        <f t="shared" si="8"/>
        <v>0</v>
      </c>
      <c r="AD45">
        <f t="shared" si="9"/>
        <v>0</v>
      </c>
      <c r="AE45">
        <f t="shared" si="10"/>
        <v>0</v>
      </c>
      <c r="AF45">
        <f t="shared" si="11"/>
        <v>0</v>
      </c>
      <c r="AG45">
        <f t="shared" si="12"/>
        <v>0</v>
      </c>
      <c r="AH45">
        <f t="shared" si="13"/>
        <v>0</v>
      </c>
      <c r="AI45">
        <f t="shared" si="14"/>
        <v>0</v>
      </c>
      <c r="AJ45">
        <f t="shared" si="15"/>
        <v>0</v>
      </c>
      <c r="AL45">
        <f t="shared" si="16"/>
        <v>0</v>
      </c>
      <c r="AM45">
        <f t="shared" si="62"/>
        <v>0</v>
      </c>
      <c r="AN45">
        <f t="shared" si="17"/>
        <v>0</v>
      </c>
      <c r="AO45">
        <f t="shared" si="18"/>
        <v>0</v>
      </c>
      <c r="AP45">
        <f t="shared" si="19"/>
        <v>0</v>
      </c>
      <c r="AQ45">
        <f t="shared" si="20"/>
        <v>0</v>
      </c>
      <c r="AR45">
        <f t="shared" si="21"/>
        <v>0</v>
      </c>
      <c r="AS45">
        <f t="shared" si="22"/>
        <v>0</v>
      </c>
      <c r="AT45">
        <f t="shared" si="23"/>
        <v>0</v>
      </c>
      <c r="AU45">
        <f t="shared" si="24"/>
        <v>0</v>
      </c>
      <c r="AV45">
        <f t="shared" si="25"/>
        <v>0</v>
      </c>
      <c r="AX45">
        <f t="shared" si="26"/>
        <v>0</v>
      </c>
      <c r="BA45">
        <f t="shared" si="27"/>
        <v>0</v>
      </c>
      <c r="BB45">
        <f t="shared" si="28"/>
        <v>0</v>
      </c>
      <c r="BC45">
        <f t="shared" si="29"/>
        <v>0</v>
      </c>
      <c r="BD45">
        <f t="shared" si="30"/>
        <v>0</v>
      </c>
      <c r="BE45">
        <f t="shared" si="31"/>
        <v>0</v>
      </c>
      <c r="BJ45">
        <f t="shared" si="32"/>
        <v>0</v>
      </c>
      <c r="BK45">
        <f t="shared" si="33"/>
        <v>0</v>
      </c>
      <c r="BL45">
        <f t="shared" si="34"/>
        <v>0</v>
      </c>
      <c r="BM45">
        <f t="shared" si="35"/>
        <v>0</v>
      </c>
      <c r="BN45">
        <f t="shared" si="36"/>
        <v>0</v>
      </c>
      <c r="BP45">
        <f t="shared" si="37"/>
        <v>0</v>
      </c>
      <c r="BQ45">
        <f t="shared" si="38"/>
        <v>0</v>
      </c>
      <c r="BS45">
        <f t="shared" si="39"/>
        <v>0</v>
      </c>
      <c r="BT45">
        <f t="shared" si="40"/>
        <v>0</v>
      </c>
      <c r="BU45">
        <f t="shared" si="41"/>
        <v>0</v>
      </c>
      <c r="BV45">
        <f t="shared" si="42"/>
        <v>0</v>
      </c>
      <c r="BW45">
        <f t="shared" si="43"/>
        <v>0</v>
      </c>
      <c r="BX45">
        <f t="shared" si="44"/>
        <v>0</v>
      </c>
      <c r="BY45">
        <f t="shared" si="45"/>
        <v>0</v>
      </c>
      <c r="BZ45" s="71">
        <f t="shared" si="46"/>
        <v>0</v>
      </c>
      <c r="CA45">
        <f t="shared" si="47"/>
        <v>0</v>
      </c>
      <c r="CB45">
        <f t="shared" si="48"/>
        <v>0</v>
      </c>
      <c r="CC45">
        <f t="shared" si="49"/>
        <v>0</v>
      </c>
      <c r="CD45">
        <f t="shared" si="50"/>
        <v>0</v>
      </c>
      <c r="CE45">
        <f t="shared" si="51"/>
        <v>0</v>
      </c>
      <c r="CF45">
        <f t="shared" si="52"/>
        <v>0</v>
      </c>
      <c r="CG45">
        <f t="shared" si="53"/>
        <v>0</v>
      </c>
      <c r="CH45">
        <f t="shared" si="54"/>
        <v>0</v>
      </c>
      <c r="CI45">
        <f t="shared" si="63"/>
        <v>0</v>
      </c>
      <c r="CJ45">
        <f t="shared" si="64"/>
        <v>0</v>
      </c>
      <c r="CK45">
        <f t="shared" si="65"/>
        <v>0</v>
      </c>
      <c r="CL45">
        <f t="shared" si="55"/>
        <v>0</v>
      </c>
      <c r="CM45">
        <f t="shared" si="56"/>
        <v>0</v>
      </c>
      <c r="CN45">
        <f t="shared" si="66"/>
        <v>0</v>
      </c>
      <c r="CP45">
        <f t="shared" si="57"/>
        <v>0</v>
      </c>
      <c r="CQ45">
        <f t="shared" si="58"/>
        <v>0</v>
      </c>
      <c r="CR45">
        <f t="shared" si="67"/>
        <v>0</v>
      </c>
      <c r="CS45" t="str">
        <f t="shared" si="59"/>
        <v/>
      </c>
      <c r="CT45">
        <f t="shared" si="85"/>
        <v>1</v>
      </c>
      <c r="CU45" s="18">
        <f t="shared" si="60"/>
        <v>0</v>
      </c>
      <c r="CV45" s="18">
        <f>IF(B10="法人会員",1,0)</f>
        <v>1</v>
      </c>
      <c r="CW45" s="18"/>
      <c r="CX45" s="18">
        <f t="shared" si="69"/>
        <v>0</v>
      </c>
      <c r="CY45" s="18">
        <f t="shared" si="70"/>
        <v>1</v>
      </c>
      <c r="CZ45" s="18">
        <f t="shared" si="71"/>
        <v>0</v>
      </c>
      <c r="DA45" s="40">
        <f t="shared" si="72"/>
        <v>0</v>
      </c>
      <c r="DB45" s="40">
        <f t="shared" si="73"/>
        <v>0</v>
      </c>
      <c r="DC45" s="40">
        <f t="shared" si="74"/>
        <v>0</v>
      </c>
      <c r="DD45" s="40"/>
      <c r="DE45" s="40">
        <f t="shared" si="61"/>
        <v>0</v>
      </c>
      <c r="DG45">
        <f t="shared" si="75"/>
        <v>0</v>
      </c>
      <c r="DH45">
        <f t="shared" si="76"/>
        <v>0</v>
      </c>
      <c r="DI45">
        <f t="shared" si="77"/>
        <v>0</v>
      </c>
      <c r="DJ45">
        <f t="shared" si="78"/>
        <v>0</v>
      </c>
      <c r="DK45">
        <f t="shared" si="79"/>
        <v>0</v>
      </c>
      <c r="DL45">
        <f t="shared" si="80"/>
        <v>0</v>
      </c>
      <c r="DM45">
        <f t="shared" si="81"/>
        <v>0</v>
      </c>
      <c r="DN45">
        <f t="shared" si="82"/>
        <v>0</v>
      </c>
      <c r="DO45">
        <f t="shared" si="83"/>
        <v>0</v>
      </c>
    </row>
    <row r="46" spans="1:119">
      <c r="A46" s="6">
        <v>32</v>
      </c>
      <c r="B46" s="29"/>
      <c r="C46" s="33"/>
      <c r="D46" s="42"/>
      <c r="E46" s="97"/>
      <c r="F46" s="68"/>
      <c r="G46" s="97"/>
      <c r="H46" s="111"/>
      <c r="I46" s="93"/>
      <c r="J46" s="57"/>
      <c r="K46" s="44"/>
      <c r="L46" s="116"/>
      <c r="M46" s="124"/>
      <c r="N46" s="120"/>
      <c r="O46" s="61"/>
      <c r="P46" s="44"/>
      <c r="Q46" s="44"/>
      <c r="R46" s="51" t="str">
        <f t="shared" si="84"/>
        <v>会員</v>
      </c>
      <c r="T46">
        <f t="shared" si="0"/>
        <v>0</v>
      </c>
      <c r="U46">
        <f t="shared" si="1"/>
        <v>0</v>
      </c>
      <c r="V46">
        <f t="shared" si="2"/>
        <v>0</v>
      </c>
      <c r="W46">
        <f t="shared" si="3"/>
        <v>0</v>
      </c>
      <c r="X46">
        <f t="shared" si="4"/>
        <v>0</v>
      </c>
      <c r="Y46">
        <f t="shared" si="5"/>
        <v>0</v>
      </c>
      <c r="Z46">
        <f t="shared" si="6"/>
        <v>0</v>
      </c>
      <c r="AA46">
        <f t="shared" si="7"/>
        <v>0</v>
      </c>
      <c r="AC46">
        <f t="shared" si="8"/>
        <v>0</v>
      </c>
      <c r="AD46">
        <f t="shared" si="9"/>
        <v>0</v>
      </c>
      <c r="AE46">
        <f t="shared" si="10"/>
        <v>0</v>
      </c>
      <c r="AF46">
        <f t="shared" si="11"/>
        <v>0</v>
      </c>
      <c r="AG46">
        <f t="shared" si="12"/>
        <v>0</v>
      </c>
      <c r="AH46">
        <f t="shared" si="13"/>
        <v>0</v>
      </c>
      <c r="AI46">
        <f t="shared" si="14"/>
        <v>0</v>
      </c>
      <c r="AJ46">
        <f t="shared" si="15"/>
        <v>0</v>
      </c>
      <c r="AL46">
        <f t="shared" si="16"/>
        <v>0</v>
      </c>
      <c r="AM46">
        <f t="shared" si="62"/>
        <v>0</v>
      </c>
      <c r="AN46">
        <f t="shared" si="17"/>
        <v>0</v>
      </c>
      <c r="AO46">
        <f t="shared" si="18"/>
        <v>0</v>
      </c>
      <c r="AP46">
        <f t="shared" si="19"/>
        <v>0</v>
      </c>
      <c r="AQ46">
        <f t="shared" si="20"/>
        <v>0</v>
      </c>
      <c r="AR46">
        <f t="shared" si="21"/>
        <v>0</v>
      </c>
      <c r="AS46">
        <f t="shared" si="22"/>
        <v>0</v>
      </c>
      <c r="AT46">
        <f t="shared" si="23"/>
        <v>0</v>
      </c>
      <c r="AU46">
        <f t="shared" si="24"/>
        <v>0</v>
      </c>
      <c r="AV46">
        <f t="shared" si="25"/>
        <v>0</v>
      </c>
      <c r="AX46">
        <f t="shared" si="26"/>
        <v>0</v>
      </c>
      <c r="BA46">
        <f t="shared" si="27"/>
        <v>0</v>
      </c>
      <c r="BB46">
        <f t="shared" si="28"/>
        <v>0</v>
      </c>
      <c r="BC46">
        <f t="shared" si="29"/>
        <v>0</v>
      </c>
      <c r="BD46">
        <f t="shared" si="30"/>
        <v>0</v>
      </c>
      <c r="BE46">
        <f t="shared" si="31"/>
        <v>0</v>
      </c>
      <c r="BJ46">
        <f t="shared" si="32"/>
        <v>0</v>
      </c>
      <c r="BK46">
        <f t="shared" si="33"/>
        <v>0</v>
      </c>
      <c r="BL46">
        <f t="shared" si="34"/>
        <v>0</v>
      </c>
      <c r="BM46">
        <f t="shared" si="35"/>
        <v>0</v>
      </c>
      <c r="BN46">
        <f t="shared" si="36"/>
        <v>0</v>
      </c>
      <c r="BP46">
        <f t="shared" si="37"/>
        <v>0</v>
      </c>
      <c r="BQ46">
        <f t="shared" si="38"/>
        <v>0</v>
      </c>
      <c r="BS46">
        <f t="shared" si="39"/>
        <v>0</v>
      </c>
      <c r="BT46">
        <f t="shared" si="40"/>
        <v>0</v>
      </c>
      <c r="BU46">
        <f t="shared" si="41"/>
        <v>0</v>
      </c>
      <c r="BV46">
        <f t="shared" si="42"/>
        <v>0</v>
      </c>
      <c r="BW46">
        <f t="shared" si="43"/>
        <v>0</v>
      </c>
      <c r="BX46">
        <f t="shared" si="44"/>
        <v>0</v>
      </c>
      <c r="BY46">
        <f t="shared" si="45"/>
        <v>0</v>
      </c>
      <c r="BZ46" s="71">
        <f t="shared" si="46"/>
        <v>0</v>
      </c>
      <c r="CA46">
        <f t="shared" si="47"/>
        <v>0</v>
      </c>
      <c r="CB46">
        <f t="shared" si="48"/>
        <v>0</v>
      </c>
      <c r="CC46">
        <f t="shared" si="49"/>
        <v>0</v>
      </c>
      <c r="CD46">
        <f t="shared" si="50"/>
        <v>0</v>
      </c>
      <c r="CE46">
        <f t="shared" si="51"/>
        <v>0</v>
      </c>
      <c r="CF46">
        <f t="shared" si="52"/>
        <v>0</v>
      </c>
      <c r="CG46">
        <f t="shared" si="53"/>
        <v>0</v>
      </c>
      <c r="CH46">
        <f t="shared" si="54"/>
        <v>0</v>
      </c>
      <c r="CI46">
        <f t="shared" si="63"/>
        <v>0</v>
      </c>
      <c r="CJ46">
        <f t="shared" si="64"/>
        <v>0</v>
      </c>
      <c r="CK46">
        <f t="shared" si="65"/>
        <v>0</v>
      </c>
      <c r="CL46">
        <f t="shared" si="55"/>
        <v>0</v>
      </c>
      <c r="CM46">
        <f t="shared" si="56"/>
        <v>0</v>
      </c>
      <c r="CN46">
        <f t="shared" si="66"/>
        <v>0</v>
      </c>
      <c r="CP46">
        <f t="shared" si="57"/>
        <v>0</v>
      </c>
      <c r="CQ46">
        <f t="shared" si="58"/>
        <v>0</v>
      </c>
      <c r="CR46">
        <f t="shared" si="67"/>
        <v>0</v>
      </c>
      <c r="CS46" t="str">
        <f t="shared" si="59"/>
        <v/>
      </c>
      <c r="CT46">
        <f t="shared" si="85"/>
        <v>1</v>
      </c>
      <c r="CU46" s="18">
        <f t="shared" si="60"/>
        <v>0</v>
      </c>
      <c r="CV46" s="18">
        <f>IF(B10="法人会員",1,0)</f>
        <v>1</v>
      </c>
      <c r="CW46" s="18"/>
      <c r="CX46" s="18">
        <f t="shared" si="69"/>
        <v>0</v>
      </c>
      <c r="CY46" s="18">
        <f t="shared" si="70"/>
        <v>1</v>
      </c>
      <c r="CZ46" s="18">
        <f t="shared" si="71"/>
        <v>0</v>
      </c>
      <c r="DA46" s="40">
        <f t="shared" si="72"/>
        <v>0</v>
      </c>
      <c r="DB46" s="40">
        <f t="shared" si="73"/>
        <v>0</v>
      </c>
      <c r="DC46" s="40">
        <f t="shared" si="74"/>
        <v>0</v>
      </c>
      <c r="DD46" s="40"/>
      <c r="DE46" s="40">
        <f t="shared" si="61"/>
        <v>0</v>
      </c>
      <c r="DG46">
        <f t="shared" si="75"/>
        <v>0</v>
      </c>
      <c r="DH46">
        <f t="shared" si="76"/>
        <v>0</v>
      </c>
      <c r="DI46">
        <f t="shared" si="77"/>
        <v>0</v>
      </c>
      <c r="DJ46">
        <f t="shared" si="78"/>
        <v>0</v>
      </c>
      <c r="DK46">
        <f t="shared" si="79"/>
        <v>0</v>
      </c>
      <c r="DL46">
        <f t="shared" si="80"/>
        <v>0</v>
      </c>
      <c r="DM46">
        <f t="shared" si="81"/>
        <v>0</v>
      </c>
      <c r="DN46">
        <f t="shared" si="82"/>
        <v>0</v>
      </c>
      <c r="DO46">
        <f t="shared" si="83"/>
        <v>0</v>
      </c>
    </row>
    <row r="47" spans="1:119">
      <c r="A47" s="6">
        <v>33</v>
      </c>
      <c r="B47" s="29"/>
      <c r="C47" s="33"/>
      <c r="D47" s="42"/>
      <c r="E47" s="97"/>
      <c r="F47" s="68"/>
      <c r="G47" s="97"/>
      <c r="H47" s="111"/>
      <c r="I47" s="93"/>
      <c r="J47" s="57"/>
      <c r="K47" s="44"/>
      <c r="L47" s="116"/>
      <c r="M47" s="124"/>
      <c r="N47" s="120"/>
      <c r="O47" s="61"/>
      <c r="P47" s="44"/>
      <c r="Q47" s="44"/>
      <c r="R47" s="51" t="str">
        <f t="shared" si="84"/>
        <v>会員</v>
      </c>
      <c r="T47">
        <f t="shared" ref="T47:T64" si="86">IF(COUNTIF(U47:CH47,"1")&gt;=1,1,0)</f>
        <v>0</v>
      </c>
      <c r="U47">
        <f t="shared" ref="U47:U64" si="87">IF(D47="25-TC00",1,0)</f>
        <v>0</v>
      </c>
      <c r="V47">
        <f t="shared" ref="V47:V64" si="88">IF(K47="25-TC01",1,0)</f>
        <v>0</v>
      </c>
      <c r="W47">
        <f t="shared" ref="W47:W64" si="89">IF(F47="25-TC02",1,0)</f>
        <v>0</v>
      </c>
      <c r="X47">
        <f t="shared" ref="X47:X64" si="90">IF(N47="25-TC03",1,0)</f>
        <v>0</v>
      </c>
      <c r="Y47">
        <f t="shared" ref="Y47:Y64" si="91">IF(N47="25-TC04",1,0)</f>
        <v>0</v>
      </c>
      <c r="Z47">
        <f t="shared" ref="Z47:Z62" si="92">IF(I47="25-TC05",1,0)</f>
        <v>0</v>
      </c>
      <c r="AA47">
        <f t="shared" ref="AA47:AA64" si="93">IF(K47="25-TC06",1,0)</f>
        <v>0</v>
      </c>
      <c r="AC47">
        <f t="shared" ref="AC47:AC64" si="94">IF(K47="25-TC08",1,0)</f>
        <v>0</v>
      </c>
      <c r="AD47">
        <f t="shared" ref="AD47:AD64" si="95">IF(F47="25-TC09",1,0)</f>
        <v>0</v>
      </c>
      <c r="AE47">
        <f t="shared" ref="AE47:AE64" si="96">IF(P47="25-TC10",1,0)</f>
        <v>0</v>
      </c>
      <c r="AF47">
        <f t="shared" ref="AF47:AF62" si="97">IF(I47="25-TC11",1,0)</f>
        <v>0</v>
      </c>
      <c r="AG47">
        <f t="shared" ref="AG47:AG64" si="98">IF(P47="25-TC12",1,0)</f>
        <v>0</v>
      </c>
      <c r="AH47">
        <f t="shared" ref="AH47:AH64" si="99">IF(F47="25-TC13",1,0)</f>
        <v>0</v>
      </c>
      <c r="AI47">
        <f t="shared" ref="AI47:AI64" si="100">IF(N47="25-TC14",1,0)</f>
        <v>0</v>
      </c>
      <c r="AJ47">
        <f t="shared" ref="AJ47:AJ64" si="101">IF(D47="25-TC15",1,0)</f>
        <v>0</v>
      </c>
      <c r="AL47">
        <f t="shared" ref="AL47:AL64" si="102">IF(P47="25-TC17",1,0)</f>
        <v>0</v>
      </c>
      <c r="AM47">
        <f t="shared" ref="AM47:AM64" si="103">IF(P47="25-TC18",1,0)</f>
        <v>0</v>
      </c>
      <c r="AN47">
        <f t="shared" ref="AN47:AN64" si="104">IF(D47="25-TC19",1,0)</f>
        <v>0</v>
      </c>
      <c r="AO47">
        <f t="shared" ref="AO47:AO64" si="105">IF(N47="25-TC20",1,0)</f>
        <v>0</v>
      </c>
      <c r="AP47">
        <f t="shared" ref="AP47:AP64" si="106">IF(F47="25-TC21",1,0)</f>
        <v>0</v>
      </c>
      <c r="AQ47">
        <f t="shared" ref="AQ47:AQ64" si="107">IF(D47="25-TC22",1,0)</f>
        <v>0</v>
      </c>
      <c r="AR47">
        <f t="shared" ref="AR47:AR64" si="108">IF(K47="25-TC23",1,0)</f>
        <v>0</v>
      </c>
      <c r="AS47">
        <f t="shared" ref="AS47:AS64" si="109">IF(D47="25-TC24",1,0)</f>
        <v>0</v>
      </c>
      <c r="AT47">
        <f t="shared" ref="AT47:AT62" si="110">IF(I47="25-TC25",1,0)</f>
        <v>0</v>
      </c>
      <c r="AU47">
        <f t="shared" ref="AU47:AU64" si="111">IF(P47="25-TC26",1,0)</f>
        <v>0</v>
      </c>
      <c r="AV47">
        <f t="shared" ref="AV47:AV64" si="112">IF(P47="25-TC27",1,0)</f>
        <v>0</v>
      </c>
      <c r="AX47">
        <f t="shared" ref="AX47:AX64" si="113">IF(K47="25-TC29",1,0)</f>
        <v>0</v>
      </c>
      <c r="BA47">
        <f t="shared" ref="BA47:BA64" si="114">IF(L47="25-TC32",1,0)</f>
        <v>0</v>
      </c>
      <c r="BB47">
        <f t="shared" ref="BB47:BB64" si="115">IF(N47="25-TC33",1,0)</f>
        <v>0</v>
      </c>
      <c r="BC47">
        <f t="shared" ref="BC47:BC64" si="116">IF(O47="25-TC34",1,0)</f>
        <v>0</v>
      </c>
      <c r="BD47">
        <f t="shared" ref="BD47:BD64" si="117">IF(Q47="25-TC35",1,0)</f>
        <v>0</v>
      </c>
      <c r="BE47">
        <f t="shared" ref="BE47:BE64" si="118">IF(F47="25-TC36",1,0)</f>
        <v>0</v>
      </c>
      <c r="BJ47">
        <f t="shared" ref="BJ47:BJ62" si="119">IF(I47="25-TC41",1,0)</f>
        <v>0</v>
      </c>
      <c r="BK47">
        <f t="shared" ref="BK47:BK64" si="120">IF(J47="25-TC42",1,0)</f>
        <v>0</v>
      </c>
      <c r="BL47">
        <f t="shared" ref="BL47:BL64" si="121">IF(K47="25-TC43",1,0)</f>
        <v>0</v>
      </c>
      <c r="BM47">
        <f t="shared" ref="BM47:BM62" si="122">IF(I47="25-TC44",1,0)</f>
        <v>0</v>
      </c>
      <c r="BN47">
        <f t="shared" ref="BN47:BN64" si="123">IF(F47="25-MOY",1,0)</f>
        <v>0</v>
      </c>
      <c r="BP47">
        <f t="shared" ref="BP47:BP64" si="124">IF(G47="25-SP01",1,0)</f>
        <v>0</v>
      </c>
      <c r="BQ47">
        <f t="shared" ref="BQ47:BQ64" si="125">IF(D47="25-SP02",1,0)</f>
        <v>0</v>
      </c>
      <c r="BS47">
        <f t="shared" ref="BS47:BS64" si="126">IF(P47="25-SP04",1,0)</f>
        <v>0</v>
      </c>
      <c r="BT47">
        <f t="shared" ref="BT47:BT64" si="127">IF(D47="25-SP05",1,0)</f>
        <v>0</v>
      </c>
      <c r="BU47">
        <f t="shared" ref="BU47:BU62" si="128">IF(I47="25-SP06",1,0)</f>
        <v>0</v>
      </c>
      <c r="BV47">
        <f t="shared" ref="BV47:BV64" si="129">IF(J47="25-SP07",1,0)</f>
        <v>0</v>
      </c>
      <c r="BW47">
        <f t="shared" ref="BW47:BW64" si="130">IF(K47="25-SP08",1,0)</f>
        <v>0</v>
      </c>
      <c r="BX47">
        <f t="shared" ref="BX47:BX64" si="131">IF(K47="25-SP09",1,0)</f>
        <v>0</v>
      </c>
      <c r="BY47">
        <f t="shared" ref="BY47:BY64" si="132">IF(L47="25-SP10",1,0)</f>
        <v>0</v>
      </c>
      <c r="BZ47" s="71">
        <f t="shared" ref="BZ47:BZ64" si="133">IF(F47="25-SP11",1,0)</f>
        <v>0</v>
      </c>
      <c r="CA47">
        <f t="shared" ref="CA47:CA64" si="134">IF(Q47="25-SP12",1,0)</f>
        <v>0</v>
      </c>
      <c r="CB47">
        <f t="shared" ref="CB47:CB62" si="135">IF(I47="25-SP13",1,0)</f>
        <v>0</v>
      </c>
      <c r="CC47">
        <f t="shared" ref="CC47:CC64" si="136">IF(J47="25-SP14",1,0)</f>
        <v>0</v>
      </c>
      <c r="CD47">
        <f t="shared" ref="CD47:CD64" si="137">IF(L47="25-SP15",1,0)</f>
        <v>0</v>
      </c>
      <c r="CE47">
        <f t="shared" ref="CE47:CE64" si="138">IF(G47="25-SP16",1,0)</f>
        <v>0</v>
      </c>
      <c r="CF47">
        <f t="shared" ref="CF47:CF64" si="139">IF(E47="25-SP17",1,0)</f>
        <v>0</v>
      </c>
      <c r="CG47">
        <f t="shared" ref="CG47:CG64" si="140">IF(E47="25-SP18",1,0)</f>
        <v>0</v>
      </c>
      <c r="CH47">
        <f t="shared" ref="CH47:CH64" si="141">IF(N47="25-SP19",1,0)</f>
        <v>0</v>
      </c>
      <c r="CI47">
        <f t="shared" si="63"/>
        <v>0</v>
      </c>
      <c r="CJ47">
        <f t="shared" si="64"/>
        <v>0</v>
      </c>
      <c r="CK47">
        <f t="shared" si="65"/>
        <v>0</v>
      </c>
      <c r="CL47">
        <f t="shared" ref="CL47:CL64" si="142">IF(O47="25-SP21",1,0)</f>
        <v>0</v>
      </c>
      <c r="CM47">
        <f t="shared" ref="CM47:CM64" si="143">IF(F47="25-SP22",1,0)</f>
        <v>0</v>
      </c>
      <c r="CN47">
        <f t="shared" si="66"/>
        <v>0</v>
      </c>
      <c r="CP47">
        <f t="shared" si="57"/>
        <v>0</v>
      </c>
      <c r="CQ47">
        <f t="shared" ref="CQ47:CQ64" si="144">IF(AJ47+AK47+SUM(AU47:BF47)+SUM(BP47:CH47)=0,0,1)</f>
        <v>0</v>
      </c>
      <c r="CR47">
        <f t="shared" si="67"/>
        <v>0</v>
      </c>
      <c r="CS47" t="str">
        <f t="shared" ref="CS47:CS64" si="145">LEFT(C47,1)</f>
        <v/>
      </c>
      <c r="CT47">
        <f t="shared" si="85"/>
        <v>1</v>
      </c>
      <c r="CU47" s="18">
        <f t="shared" ref="CU47:CU64" si="146">IF(B47="",0,1)*CN47</f>
        <v>0</v>
      </c>
      <c r="CV47" s="18">
        <f>IF(B10="法人会員",1,0)</f>
        <v>1</v>
      </c>
      <c r="CW47" s="18"/>
      <c r="CX47" s="18">
        <f t="shared" si="69"/>
        <v>0</v>
      </c>
      <c r="CY47" s="18">
        <f t="shared" si="70"/>
        <v>1</v>
      </c>
      <c r="CZ47" s="18">
        <f t="shared" si="71"/>
        <v>0</v>
      </c>
      <c r="DA47" s="40">
        <f t="shared" si="72"/>
        <v>0</v>
      </c>
      <c r="DB47" s="40">
        <f t="shared" si="73"/>
        <v>0</v>
      </c>
      <c r="DC47" s="40">
        <f t="shared" si="74"/>
        <v>0</v>
      </c>
      <c r="DD47" s="40"/>
      <c r="DE47" s="40">
        <f t="shared" ref="DE47:DE64" si="147">DC47+DD47</f>
        <v>0</v>
      </c>
      <c r="DG47">
        <f t="shared" si="75"/>
        <v>0</v>
      </c>
      <c r="DH47">
        <f t="shared" si="76"/>
        <v>0</v>
      </c>
      <c r="DI47">
        <f t="shared" si="77"/>
        <v>0</v>
      </c>
      <c r="DJ47">
        <f t="shared" si="78"/>
        <v>0</v>
      </c>
      <c r="DK47">
        <f t="shared" si="79"/>
        <v>0</v>
      </c>
      <c r="DL47">
        <f t="shared" si="80"/>
        <v>0</v>
      </c>
      <c r="DM47">
        <f t="shared" si="81"/>
        <v>0</v>
      </c>
      <c r="DN47">
        <f t="shared" si="82"/>
        <v>0</v>
      </c>
      <c r="DO47">
        <f t="shared" si="83"/>
        <v>0</v>
      </c>
    </row>
    <row r="48" spans="1:119">
      <c r="A48" s="6">
        <v>34</v>
      </c>
      <c r="B48" s="29"/>
      <c r="C48" s="33"/>
      <c r="D48" s="42"/>
      <c r="E48" s="97"/>
      <c r="F48" s="68"/>
      <c r="G48" s="97"/>
      <c r="H48" s="111"/>
      <c r="I48" s="93"/>
      <c r="J48" s="57"/>
      <c r="K48" s="44"/>
      <c r="L48" s="116"/>
      <c r="M48" s="124"/>
      <c r="N48" s="120"/>
      <c r="O48" s="61"/>
      <c r="P48" s="44"/>
      <c r="Q48" s="44"/>
      <c r="R48" s="51" t="str">
        <f t="shared" si="84"/>
        <v>会員</v>
      </c>
      <c r="T48">
        <f t="shared" si="86"/>
        <v>0</v>
      </c>
      <c r="U48">
        <f t="shared" si="87"/>
        <v>0</v>
      </c>
      <c r="V48">
        <f t="shared" si="88"/>
        <v>0</v>
      </c>
      <c r="W48">
        <f t="shared" si="89"/>
        <v>0</v>
      </c>
      <c r="X48">
        <f t="shared" si="90"/>
        <v>0</v>
      </c>
      <c r="Y48">
        <f t="shared" si="91"/>
        <v>0</v>
      </c>
      <c r="Z48">
        <f t="shared" si="92"/>
        <v>0</v>
      </c>
      <c r="AA48">
        <f t="shared" si="93"/>
        <v>0</v>
      </c>
      <c r="AC48">
        <f t="shared" si="94"/>
        <v>0</v>
      </c>
      <c r="AD48">
        <f t="shared" si="95"/>
        <v>0</v>
      </c>
      <c r="AE48">
        <f t="shared" si="96"/>
        <v>0</v>
      </c>
      <c r="AF48">
        <f t="shared" si="97"/>
        <v>0</v>
      </c>
      <c r="AG48">
        <f t="shared" si="98"/>
        <v>0</v>
      </c>
      <c r="AH48">
        <f t="shared" si="99"/>
        <v>0</v>
      </c>
      <c r="AI48">
        <f t="shared" si="100"/>
        <v>0</v>
      </c>
      <c r="AJ48">
        <f t="shared" si="101"/>
        <v>0</v>
      </c>
      <c r="AL48">
        <f t="shared" si="102"/>
        <v>0</v>
      </c>
      <c r="AM48">
        <f t="shared" si="103"/>
        <v>0</v>
      </c>
      <c r="AN48">
        <f t="shared" si="104"/>
        <v>0</v>
      </c>
      <c r="AO48">
        <f t="shared" si="105"/>
        <v>0</v>
      </c>
      <c r="AP48">
        <f t="shared" si="106"/>
        <v>0</v>
      </c>
      <c r="AQ48">
        <f t="shared" si="107"/>
        <v>0</v>
      </c>
      <c r="AR48">
        <f t="shared" si="108"/>
        <v>0</v>
      </c>
      <c r="AS48">
        <f t="shared" si="109"/>
        <v>0</v>
      </c>
      <c r="AT48">
        <f t="shared" si="110"/>
        <v>0</v>
      </c>
      <c r="AU48">
        <f t="shared" si="111"/>
        <v>0</v>
      </c>
      <c r="AV48">
        <f t="shared" si="112"/>
        <v>0</v>
      </c>
      <c r="AX48">
        <f t="shared" si="113"/>
        <v>0</v>
      </c>
      <c r="BA48">
        <f t="shared" si="114"/>
        <v>0</v>
      </c>
      <c r="BB48">
        <f t="shared" si="115"/>
        <v>0</v>
      </c>
      <c r="BC48">
        <f t="shared" si="116"/>
        <v>0</v>
      </c>
      <c r="BD48">
        <f t="shared" si="117"/>
        <v>0</v>
      </c>
      <c r="BE48">
        <f t="shared" si="118"/>
        <v>0</v>
      </c>
      <c r="BJ48">
        <f t="shared" si="119"/>
        <v>0</v>
      </c>
      <c r="BK48">
        <f t="shared" si="120"/>
        <v>0</v>
      </c>
      <c r="BL48">
        <f t="shared" si="121"/>
        <v>0</v>
      </c>
      <c r="BM48">
        <f t="shared" si="122"/>
        <v>0</v>
      </c>
      <c r="BN48">
        <f t="shared" si="123"/>
        <v>0</v>
      </c>
      <c r="BP48">
        <f t="shared" si="124"/>
        <v>0</v>
      </c>
      <c r="BQ48">
        <f t="shared" si="125"/>
        <v>0</v>
      </c>
      <c r="BS48">
        <f t="shared" si="126"/>
        <v>0</v>
      </c>
      <c r="BT48">
        <f t="shared" si="127"/>
        <v>0</v>
      </c>
      <c r="BU48">
        <f t="shared" si="128"/>
        <v>0</v>
      </c>
      <c r="BV48">
        <f t="shared" si="129"/>
        <v>0</v>
      </c>
      <c r="BW48">
        <f t="shared" si="130"/>
        <v>0</v>
      </c>
      <c r="BX48">
        <f t="shared" si="131"/>
        <v>0</v>
      </c>
      <c r="BY48">
        <f t="shared" si="132"/>
        <v>0</v>
      </c>
      <c r="BZ48" s="71">
        <f t="shared" si="133"/>
        <v>0</v>
      </c>
      <c r="CA48">
        <f t="shared" si="134"/>
        <v>0</v>
      </c>
      <c r="CB48">
        <f t="shared" si="135"/>
        <v>0</v>
      </c>
      <c r="CC48">
        <f t="shared" si="136"/>
        <v>0</v>
      </c>
      <c r="CD48">
        <f t="shared" si="137"/>
        <v>0</v>
      </c>
      <c r="CE48">
        <f t="shared" si="138"/>
        <v>0</v>
      </c>
      <c r="CF48">
        <f t="shared" si="139"/>
        <v>0</v>
      </c>
      <c r="CG48">
        <f t="shared" si="140"/>
        <v>0</v>
      </c>
      <c r="CH48">
        <f t="shared" si="141"/>
        <v>0</v>
      </c>
      <c r="CI48">
        <f t="shared" si="63"/>
        <v>0</v>
      </c>
      <c r="CJ48">
        <f t="shared" si="64"/>
        <v>0</v>
      </c>
      <c r="CK48">
        <f t="shared" si="65"/>
        <v>0</v>
      </c>
      <c r="CL48">
        <f t="shared" si="142"/>
        <v>0</v>
      </c>
      <c r="CM48">
        <f t="shared" si="143"/>
        <v>0</v>
      </c>
      <c r="CN48">
        <f t="shared" si="66"/>
        <v>0</v>
      </c>
      <c r="CP48">
        <f t="shared" si="57"/>
        <v>0</v>
      </c>
      <c r="CQ48">
        <f t="shared" si="144"/>
        <v>0</v>
      </c>
      <c r="CR48">
        <f t="shared" si="67"/>
        <v>0</v>
      </c>
      <c r="CS48" t="str">
        <f t="shared" si="145"/>
        <v/>
      </c>
      <c r="CT48">
        <f t="shared" si="85"/>
        <v>1</v>
      </c>
      <c r="CU48" s="18">
        <f t="shared" si="146"/>
        <v>0</v>
      </c>
      <c r="CV48" s="18">
        <f>IF(B10="法人会員",1,0)</f>
        <v>1</v>
      </c>
      <c r="CW48" s="18"/>
      <c r="CX48" s="18">
        <f t="shared" si="69"/>
        <v>0</v>
      </c>
      <c r="CY48" s="18">
        <f t="shared" si="70"/>
        <v>1</v>
      </c>
      <c r="CZ48" s="18">
        <f t="shared" si="71"/>
        <v>0</v>
      </c>
      <c r="DA48" s="40">
        <f t="shared" si="72"/>
        <v>0</v>
      </c>
      <c r="DB48" s="40">
        <f t="shared" si="73"/>
        <v>0</v>
      </c>
      <c r="DC48" s="40">
        <f t="shared" si="74"/>
        <v>0</v>
      </c>
      <c r="DD48" s="40"/>
      <c r="DE48" s="40">
        <f t="shared" si="147"/>
        <v>0</v>
      </c>
      <c r="DG48">
        <f t="shared" si="75"/>
        <v>0</v>
      </c>
      <c r="DH48">
        <f t="shared" si="76"/>
        <v>0</v>
      </c>
      <c r="DI48">
        <f t="shared" si="77"/>
        <v>0</v>
      </c>
      <c r="DJ48">
        <f t="shared" si="78"/>
        <v>0</v>
      </c>
      <c r="DK48">
        <f t="shared" si="79"/>
        <v>0</v>
      </c>
      <c r="DL48">
        <f t="shared" si="80"/>
        <v>0</v>
      </c>
      <c r="DM48">
        <f t="shared" si="81"/>
        <v>0</v>
      </c>
      <c r="DN48">
        <f t="shared" si="82"/>
        <v>0</v>
      </c>
      <c r="DO48">
        <f t="shared" si="83"/>
        <v>0</v>
      </c>
    </row>
    <row r="49" spans="1:119">
      <c r="A49" s="8">
        <v>35</v>
      </c>
      <c r="B49" s="32"/>
      <c r="C49" s="34"/>
      <c r="D49" s="43"/>
      <c r="E49" s="98"/>
      <c r="F49" s="69"/>
      <c r="G49" s="98"/>
      <c r="H49" s="112"/>
      <c r="I49" s="94"/>
      <c r="J49" s="58"/>
      <c r="K49" s="45"/>
      <c r="L49" s="117"/>
      <c r="M49" s="125"/>
      <c r="N49" s="121"/>
      <c r="O49" s="62"/>
      <c r="P49" s="45"/>
      <c r="Q49" s="45"/>
      <c r="R49" s="52" t="str">
        <f t="shared" si="84"/>
        <v>会員</v>
      </c>
      <c r="T49">
        <f t="shared" si="86"/>
        <v>0</v>
      </c>
      <c r="U49">
        <f t="shared" si="87"/>
        <v>0</v>
      </c>
      <c r="V49">
        <f t="shared" si="88"/>
        <v>0</v>
      </c>
      <c r="W49">
        <f t="shared" si="89"/>
        <v>0</v>
      </c>
      <c r="X49">
        <f t="shared" si="90"/>
        <v>0</v>
      </c>
      <c r="Y49">
        <f t="shared" si="91"/>
        <v>0</v>
      </c>
      <c r="Z49">
        <f t="shared" si="92"/>
        <v>0</v>
      </c>
      <c r="AA49">
        <f t="shared" si="93"/>
        <v>0</v>
      </c>
      <c r="AC49">
        <f t="shared" si="94"/>
        <v>0</v>
      </c>
      <c r="AD49">
        <f t="shared" si="95"/>
        <v>0</v>
      </c>
      <c r="AE49">
        <f t="shared" si="96"/>
        <v>0</v>
      </c>
      <c r="AF49">
        <f t="shared" si="97"/>
        <v>0</v>
      </c>
      <c r="AG49">
        <f t="shared" si="98"/>
        <v>0</v>
      </c>
      <c r="AH49">
        <f t="shared" si="99"/>
        <v>0</v>
      </c>
      <c r="AI49">
        <f t="shared" si="100"/>
        <v>0</v>
      </c>
      <c r="AJ49">
        <f t="shared" si="101"/>
        <v>0</v>
      </c>
      <c r="AL49">
        <f t="shared" si="102"/>
        <v>0</v>
      </c>
      <c r="AM49">
        <f t="shared" si="103"/>
        <v>0</v>
      </c>
      <c r="AN49">
        <f t="shared" si="104"/>
        <v>0</v>
      </c>
      <c r="AO49">
        <f t="shared" si="105"/>
        <v>0</v>
      </c>
      <c r="AP49">
        <f t="shared" si="106"/>
        <v>0</v>
      </c>
      <c r="AQ49">
        <f t="shared" si="107"/>
        <v>0</v>
      </c>
      <c r="AR49">
        <f t="shared" si="108"/>
        <v>0</v>
      </c>
      <c r="AS49">
        <f t="shared" si="109"/>
        <v>0</v>
      </c>
      <c r="AT49">
        <f t="shared" si="110"/>
        <v>0</v>
      </c>
      <c r="AU49">
        <f t="shared" si="111"/>
        <v>0</v>
      </c>
      <c r="AV49">
        <f t="shared" si="112"/>
        <v>0</v>
      </c>
      <c r="AX49">
        <f t="shared" si="113"/>
        <v>0</v>
      </c>
      <c r="BA49">
        <f t="shared" si="114"/>
        <v>0</v>
      </c>
      <c r="BB49">
        <f t="shared" si="115"/>
        <v>0</v>
      </c>
      <c r="BC49">
        <f t="shared" si="116"/>
        <v>0</v>
      </c>
      <c r="BD49">
        <f t="shared" si="117"/>
        <v>0</v>
      </c>
      <c r="BE49">
        <f t="shared" si="118"/>
        <v>0</v>
      </c>
      <c r="BJ49">
        <f t="shared" si="119"/>
        <v>0</v>
      </c>
      <c r="BK49">
        <f t="shared" si="120"/>
        <v>0</v>
      </c>
      <c r="BL49">
        <f t="shared" si="121"/>
        <v>0</v>
      </c>
      <c r="BM49">
        <f t="shared" si="122"/>
        <v>0</v>
      </c>
      <c r="BN49">
        <f t="shared" si="123"/>
        <v>0</v>
      </c>
      <c r="BP49">
        <f t="shared" si="124"/>
        <v>0</v>
      </c>
      <c r="BQ49">
        <f t="shared" si="125"/>
        <v>0</v>
      </c>
      <c r="BS49">
        <f t="shared" si="126"/>
        <v>0</v>
      </c>
      <c r="BT49">
        <f t="shared" si="127"/>
        <v>0</v>
      </c>
      <c r="BU49">
        <f t="shared" si="128"/>
        <v>0</v>
      </c>
      <c r="BV49">
        <f t="shared" si="129"/>
        <v>0</v>
      </c>
      <c r="BW49">
        <f t="shared" si="130"/>
        <v>0</v>
      </c>
      <c r="BX49">
        <f t="shared" si="131"/>
        <v>0</v>
      </c>
      <c r="BY49">
        <f t="shared" si="132"/>
        <v>0</v>
      </c>
      <c r="BZ49" s="71">
        <f t="shared" si="133"/>
        <v>0</v>
      </c>
      <c r="CA49">
        <f t="shared" si="134"/>
        <v>0</v>
      </c>
      <c r="CB49">
        <f t="shared" si="135"/>
        <v>0</v>
      </c>
      <c r="CC49">
        <f t="shared" si="136"/>
        <v>0</v>
      </c>
      <c r="CD49">
        <f t="shared" si="137"/>
        <v>0</v>
      </c>
      <c r="CE49">
        <f t="shared" si="138"/>
        <v>0</v>
      </c>
      <c r="CF49">
        <f t="shared" si="139"/>
        <v>0</v>
      </c>
      <c r="CG49">
        <f t="shared" si="140"/>
        <v>0</v>
      </c>
      <c r="CH49">
        <f t="shared" si="141"/>
        <v>0</v>
      </c>
      <c r="CI49">
        <f t="shared" si="63"/>
        <v>0</v>
      </c>
      <c r="CJ49">
        <f t="shared" si="64"/>
        <v>0</v>
      </c>
      <c r="CK49">
        <f t="shared" si="65"/>
        <v>0</v>
      </c>
      <c r="CL49">
        <f t="shared" si="142"/>
        <v>0</v>
      </c>
      <c r="CM49">
        <f t="shared" si="143"/>
        <v>0</v>
      </c>
      <c r="CN49">
        <f t="shared" si="66"/>
        <v>0</v>
      </c>
      <c r="CP49">
        <f t="shared" si="57"/>
        <v>0</v>
      </c>
      <c r="CQ49">
        <f t="shared" si="144"/>
        <v>0</v>
      </c>
      <c r="CR49">
        <f t="shared" si="67"/>
        <v>0</v>
      </c>
      <c r="CS49" t="str">
        <f t="shared" si="145"/>
        <v/>
      </c>
      <c r="CT49">
        <f t="shared" si="85"/>
        <v>1</v>
      </c>
      <c r="CU49" s="18">
        <f t="shared" si="146"/>
        <v>0</v>
      </c>
      <c r="CV49" s="18">
        <f>IF(B10="法人会員",1,0)</f>
        <v>1</v>
      </c>
      <c r="CW49" s="18"/>
      <c r="CX49" s="18">
        <f t="shared" si="69"/>
        <v>0</v>
      </c>
      <c r="CY49" s="18">
        <f t="shared" si="70"/>
        <v>1</v>
      </c>
      <c r="CZ49" s="18">
        <f t="shared" si="71"/>
        <v>0</v>
      </c>
      <c r="DA49" s="40">
        <f t="shared" si="72"/>
        <v>0</v>
      </c>
      <c r="DB49" s="40">
        <f t="shared" si="73"/>
        <v>0</v>
      </c>
      <c r="DC49" s="40">
        <f t="shared" si="74"/>
        <v>0</v>
      </c>
      <c r="DD49" s="40"/>
      <c r="DE49" s="40">
        <f t="shared" si="147"/>
        <v>0</v>
      </c>
      <c r="DG49">
        <f t="shared" si="75"/>
        <v>0</v>
      </c>
      <c r="DH49">
        <f t="shared" si="76"/>
        <v>0</v>
      </c>
      <c r="DI49">
        <f t="shared" si="77"/>
        <v>0</v>
      </c>
      <c r="DJ49">
        <f t="shared" si="78"/>
        <v>0</v>
      </c>
      <c r="DK49">
        <f t="shared" si="79"/>
        <v>0</v>
      </c>
      <c r="DL49">
        <f t="shared" si="80"/>
        <v>0</v>
      </c>
      <c r="DM49">
        <f t="shared" si="81"/>
        <v>0</v>
      </c>
      <c r="DN49">
        <f t="shared" si="82"/>
        <v>0</v>
      </c>
      <c r="DO49">
        <f t="shared" si="83"/>
        <v>0</v>
      </c>
    </row>
    <row r="50" spans="1:119">
      <c r="A50" s="6">
        <v>36</v>
      </c>
      <c r="B50" s="29"/>
      <c r="C50" s="33"/>
      <c r="D50" s="42"/>
      <c r="E50" s="97"/>
      <c r="F50" s="68"/>
      <c r="G50" s="97"/>
      <c r="H50" s="111"/>
      <c r="I50" s="93"/>
      <c r="J50" s="57"/>
      <c r="K50" s="44"/>
      <c r="L50" s="116"/>
      <c r="M50" s="124"/>
      <c r="N50" s="120"/>
      <c r="O50" s="61"/>
      <c r="P50" s="44"/>
      <c r="Q50" s="44"/>
      <c r="R50" s="51" t="str">
        <f t="shared" si="84"/>
        <v>会員</v>
      </c>
      <c r="T50">
        <f t="shared" si="86"/>
        <v>0</v>
      </c>
      <c r="U50">
        <f t="shared" si="87"/>
        <v>0</v>
      </c>
      <c r="V50">
        <f t="shared" si="88"/>
        <v>0</v>
      </c>
      <c r="W50">
        <f t="shared" si="89"/>
        <v>0</v>
      </c>
      <c r="X50">
        <f t="shared" si="90"/>
        <v>0</v>
      </c>
      <c r="Y50">
        <f t="shared" si="91"/>
        <v>0</v>
      </c>
      <c r="Z50">
        <f t="shared" si="92"/>
        <v>0</v>
      </c>
      <c r="AA50">
        <f t="shared" si="93"/>
        <v>0</v>
      </c>
      <c r="AC50">
        <f t="shared" si="94"/>
        <v>0</v>
      </c>
      <c r="AD50">
        <f t="shared" si="95"/>
        <v>0</v>
      </c>
      <c r="AE50">
        <f t="shared" si="96"/>
        <v>0</v>
      </c>
      <c r="AF50">
        <f t="shared" si="97"/>
        <v>0</v>
      </c>
      <c r="AG50">
        <f t="shared" si="98"/>
        <v>0</v>
      </c>
      <c r="AH50">
        <f t="shared" si="99"/>
        <v>0</v>
      </c>
      <c r="AI50">
        <f t="shared" si="100"/>
        <v>0</v>
      </c>
      <c r="AJ50">
        <f t="shared" si="101"/>
        <v>0</v>
      </c>
      <c r="AL50">
        <f t="shared" si="102"/>
        <v>0</v>
      </c>
      <c r="AM50">
        <f t="shared" si="103"/>
        <v>0</v>
      </c>
      <c r="AN50">
        <f t="shared" si="104"/>
        <v>0</v>
      </c>
      <c r="AO50">
        <f t="shared" si="105"/>
        <v>0</v>
      </c>
      <c r="AP50">
        <f t="shared" si="106"/>
        <v>0</v>
      </c>
      <c r="AQ50">
        <f t="shared" si="107"/>
        <v>0</v>
      </c>
      <c r="AR50">
        <f t="shared" si="108"/>
        <v>0</v>
      </c>
      <c r="AS50">
        <f t="shared" si="109"/>
        <v>0</v>
      </c>
      <c r="AT50">
        <f t="shared" si="110"/>
        <v>0</v>
      </c>
      <c r="AU50">
        <f t="shared" si="111"/>
        <v>0</v>
      </c>
      <c r="AV50">
        <f t="shared" si="112"/>
        <v>0</v>
      </c>
      <c r="AX50">
        <f t="shared" si="113"/>
        <v>0</v>
      </c>
      <c r="BA50">
        <f t="shared" si="114"/>
        <v>0</v>
      </c>
      <c r="BB50">
        <f t="shared" si="115"/>
        <v>0</v>
      </c>
      <c r="BC50">
        <f t="shared" si="116"/>
        <v>0</v>
      </c>
      <c r="BD50">
        <f t="shared" si="117"/>
        <v>0</v>
      </c>
      <c r="BE50">
        <f t="shared" si="118"/>
        <v>0</v>
      </c>
      <c r="BJ50">
        <f t="shared" si="119"/>
        <v>0</v>
      </c>
      <c r="BK50">
        <f t="shared" si="120"/>
        <v>0</v>
      </c>
      <c r="BL50">
        <f t="shared" si="121"/>
        <v>0</v>
      </c>
      <c r="BM50">
        <f t="shared" si="122"/>
        <v>0</v>
      </c>
      <c r="BN50">
        <f t="shared" si="123"/>
        <v>0</v>
      </c>
      <c r="BP50">
        <f t="shared" si="124"/>
        <v>0</v>
      </c>
      <c r="BQ50">
        <f t="shared" si="125"/>
        <v>0</v>
      </c>
      <c r="BS50">
        <f t="shared" si="126"/>
        <v>0</v>
      </c>
      <c r="BT50">
        <f t="shared" si="127"/>
        <v>0</v>
      </c>
      <c r="BU50">
        <f t="shared" si="128"/>
        <v>0</v>
      </c>
      <c r="BV50">
        <f t="shared" si="129"/>
        <v>0</v>
      </c>
      <c r="BW50">
        <f t="shared" si="130"/>
        <v>0</v>
      </c>
      <c r="BX50">
        <f t="shared" si="131"/>
        <v>0</v>
      </c>
      <c r="BY50">
        <f t="shared" si="132"/>
        <v>0</v>
      </c>
      <c r="BZ50" s="71">
        <f t="shared" si="133"/>
        <v>0</v>
      </c>
      <c r="CA50">
        <f t="shared" si="134"/>
        <v>0</v>
      </c>
      <c r="CB50">
        <f t="shared" si="135"/>
        <v>0</v>
      </c>
      <c r="CC50">
        <f t="shared" si="136"/>
        <v>0</v>
      </c>
      <c r="CD50">
        <f t="shared" si="137"/>
        <v>0</v>
      </c>
      <c r="CE50">
        <f t="shared" si="138"/>
        <v>0</v>
      </c>
      <c r="CF50">
        <f t="shared" si="139"/>
        <v>0</v>
      </c>
      <c r="CG50">
        <f t="shared" si="140"/>
        <v>0</v>
      </c>
      <c r="CH50">
        <f t="shared" si="141"/>
        <v>0</v>
      </c>
      <c r="CI50">
        <f t="shared" si="63"/>
        <v>0</v>
      </c>
      <c r="CJ50">
        <f t="shared" si="64"/>
        <v>0</v>
      </c>
      <c r="CK50">
        <f t="shared" si="65"/>
        <v>0</v>
      </c>
      <c r="CL50">
        <f t="shared" si="142"/>
        <v>0</v>
      </c>
      <c r="CM50">
        <f t="shared" si="143"/>
        <v>0</v>
      </c>
      <c r="CN50">
        <f t="shared" si="66"/>
        <v>0</v>
      </c>
      <c r="CP50">
        <f t="shared" si="57"/>
        <v>0</v>
      </c>
      <c r="CQ50">
        <f t="shared" si="144"/>
        <v>0</v>
      </c>
      <c r="CR50">
        <f t="shared" si="67"/>
        <v>0</v>
      </c>
      <c r="CS50" t="str">
        <f t="shared" si="145"/>
        <v/>
      </c>
      <c r="CT50">
        <f t="shared" si="85"/>
        <v>1</v>
      </c>
      <c r="CU50" s="18">
        <f t="shared" si="146"/>
        <v>0</v>
      </c>
      <c r="CV50" s="18">
        <f>IF(B10="法人会員",1,0)</f>
        <v>1</v>
      </c>
      <c r="CW50" s="18"/>
      <c r="CX50" s="18">
        <f t="shared" si="69"/>
        <v>0</v>
      </c>
      <c r="CY50" s="18">
        <f t="shared" si="70"/>
        <v>1</v>
      </c>
      <c r="CZ50" s="18">
        <f t="shared" si="71"/>
        <v>0</v>
      </c>
      <c r="DA50" s="40">
        <f t="shared" si="72"/>
        <v>0</v>
      </c>
      <c r="DB50" s="40">
        <f t="shared" si="73"/>
        <v>0</v>
      </c>
      <c r="DC50" s="40">
        <f t="shared" si="74"/>
        <v>0</v>
      </c>
      <c r="DD50" s="40"/>
      <c r="DE50" s="40">
        <f t="shared" si="147"/>
        <v>0</v>
      </c>
      <c r="DG50">
        <f t="shared" si="75"/>
        <v>0</v>
      </c>
      <c r="DH50">
        <f t="shared" si="76"/>
        <v>0</v>
      </c>
      <c r="DI50">
        <f t="shared" si="77"/>
        <v>0</v>
      </c>
      <c r="DJ50">
        <f t="shared" si="78"/>
        <v>0</v>
      </c>
      <c r="DK50">
        <f t="shared" si="79"/>
        <v>0</v>
      </c>
      <c r="DL50">
        <f t="shared" si="80"/>
        <v>0</v>
      </c>
      <c r="DM50">
        <f t="shared" si="81"/>
        <v>0</v>
      </c>
      <c r="DN50">
        <f t="shared" si="82"/>
        <v>0</v>
      </c>
      <c r="DO50">
        <f t="shared" si="83"/>
        <v>0</v>
      </c>
    </row>
    <row r="51" spans="1:119">
      <c r="A51" s="6">
        <v>37</v>
      </c>
      <c r="B51" s="29"/>
      <c r="C51" s="33"/>
      <c r="D51" s="42"/>
      <c r="E51" s="97"/>
      <c r="F51" s="68"/>
      <c r="G51" s="97"/>
      <c r="H51" s="111"/>
      <c r="I51" s="93"/>
      <c r="J51" s="57"/>
      <c r="K51" s="44"/>
      <c r="L51" s="116"/>
      <c r="M51" s="124"/>
      <c r="N51" s="120"/>
      <c r="O51" s="61"/>
      <c r="P51" s="44"/>
      <c r="Q51" s="44"/>
      <c r="R51" s="51" t="str">
        <f t="shared" si="84"/>
        <v>会員</v>
      </c>
      <c r="T51">
        <f t="shared" si="86"/>
        <v>0</v>
      </c>
      <c r="U51">
        <f t="shared" si="87"/>
        <v>0</v>
      </c>
      <c r="V51">
        <f t="shared" si="88"/>
        <v>0</v>
      </c>
      <c r="W51">
        <f t="shared" si="89"/>
        <v>0</v>
      </c>
      <c r="X51">
        <f t="shared" si="90"/>
        <v>0</v>
      </c>
      <c r="Y51">
        <f t="shared" si="91"/>
        <v>0</v>
      </c>
      <c r="Z51">
        <f t="shared" si="92"/>
        <v>0</v>
      </c>
      <c r="AA51">
        <f t="shared" si="93"/>
        <v>0</v>
      </c>
      <c r="AC51">
        <f t="shared" si="94"/>
        <v>0</v>
      </c>
      <c r="AD51">
        <f t="shared" si="95"/>
        <v>0</v>
      </c>
      <c r="AE51">
        <f t="shared" si="96"/>
        <v>0</v>
      </c>
      <c r="AF51">
        <f t="shared" si="97"/>
        <v>0</v>
      </c>
      <c r="AG51">
        <f t="shared" si="98"/>
        <v>0</v>
      </c>
      <c r="AH51">
        <f t="shared" si="99"/>
        <v>0</v>
      </c>
      <c r="AI51">
        <f t="shared" si="100"/>
        <v>0</v>
      </c>
      <c r="AJ51">
        <f t="shared" si="101"/>
        <v>0</v>
      </c>
      <c r="AL51">
        <f t="shared" si="102"/>
        <v>0</v>
      </c>
      <c r="AM51">
        <f t="shared" si="103"/>
        <v>0</v>
      </c>
      <c r="AN51">
        <f t="shared" si="104"/>
        <v>0</v>
      </c>
      <c r="AO51">
        <f t="shared" si="105"/>
        <v>0</v>
      </c>
      <c r="AP51">
        <f t="shared" si="106"/>
        <v>0</v>
      </c>
      <c r="AQ51">
        <f t="shared" si="107"/>
        <v>0</v>
      </c>
      <c r="AR51">
        <f t="shared" si="108"/>
        <v>0</v>
      </c>
      <c r="AS51">
        <f t="shared" si="109"/>
        <v>0</v>
      </c>
      <c r="AT51">
        <f t="shared" si="110"/>
        <v>0</v>
      </c>
      <c r="AU51">
        <f t="shared" si="111"/>
        <v>0</v>
      </c>
      <c r="AV51">
        <f t="shared" si="112"/>
        <v>0</v>
      </c>
      <c r="AX51">
        <f t="shared" si="113"/>
        <v>0</v>
      </c>
      <c r="BA51">
        <f t="shared" si="114"/>
        <v>0</v>
      </c>
      <c r="BB51">
        <f t="shared" si="115"/>
        <v>0</v>
      </c>
      <c r="BC51">
        <f t="shared" si="116"/>
        <v>0</v>
      </c>
      <c r="BD51">
        <f t="shared" si="117"/>
        <v>0</v>
      </c>
      <c r="BE51">
        <f t="shared" si="118"/>
        <v>0</v>
      </c>
      <c r="BJ51">
        <f t="shared" si="119"/>
        <v>0</v>
      </c>
      <c r="BK51">
        <f t="shared" si="120"/>
        <v>0</v>
      </c>
      <c r="BL51">
        <f t="shared" si="121"/>
        <v>0</v>
      </c>
      <c r="BM51">
        <f t="shared" si="122"/>
        <v>0</v>
      </c>
      <c r="BN51">
        <f t="shared" si="123"/>
        <v>0</v>
      </c>
      <c r="BP51">
        <f t="shared" si="124"/>
        <v>0</v>
      </c>
      <c r="BQ51">
        <f t="shared" si="125"/>
        <v>0</v>
      </c>
      <c r="BS51">
        <f t="shared" si="126"/>
        <v>0</v>
      </c>
      <c r="BT51">
        <f t="shared" si="127"/>
        <v>0</v>
      </c>
      <c r="BU51">
        <f t="shared" si="128"/>
        <v>0</v>
      </c>
      <c r="BV51">
        <f t="shared" si="129"/>
        <v>0</v>
      </c>
      <c r="BW51">
        <f t="shared" si="130"/>
        <v>0</v>
      </c>
      <c r="BX51">
        <f t="shared" si="131"/>
        <v>0</v>
      </c>
      <c r="BY51">
        <f t="shared" si="132"/>
        <v>0</v>
      </c>
      <c r="BZ51" s="71">
        <f t="shared" si="133"/>
        <v>0</v>
      </c>
      <c r="CA51">
        <f t="shared" si="134"/>
        <v>0</v>
      </c>
      <c r="CB51">
        <f t="shared" si="135"/>
        <v>0</v>
      </c>
      <c r="CC51">
        <f t="shared" si="136"/>
        <v>0</v>
      </c>
      <c r="CD51">
        <f t="shared" si="137"/>
        <v>0</v>
      </c>
      <c r="CE51">
        <f t="shared" si="138"/>
        <v>0</v>
      </c>
      <c r="CF51">
        <f t="shared" si="139"/>
        <v>0</v>
      </c>
      <c r="CG51">
        <f t="shared" si="140"/>
        <v>0</v>
      </c>
      <c r="CH51">
        <f t="shared" si="141"/>
        <v>0</v>
      </c>
      <c r="CI51">
        <f t="shared" si="63"/>
        <v>0</v>
      </c>
      <c r="CJ51">
        <f t="shared" si="64"/>
        <v>0</v>
      </c>
      <c r="CK51">
        <f t="shared" si="65"/>
        <v>0</v>
      </c>
      <c r="CL51">
        <f t="shared" si="142"/>
        <v>0</v>
      </c>
      <c r="CM51">
        <f t="shared" si="143"/>
        <v>0</v>
      </c>
      <c r="CN51">
        <f t="shared" si="66"/>
        <v>0</v>
      </c>
      <c r="CP51">
        <f t="shared" si="57"/>
        <v>0</v>
      </c>
      <c r="CQ51">
        <f t="shared" si="144"/>
        <v>0</v>
      </c>
      <c r="CR51">
        <f t="shared" si="67"/>
        <v>0</v>
      </c>
      <c r="CS51" t="str">
        <f t="shared" si="145"/>
        <v/>
      </c>
      <c r="CT51">
        <f t="shared" si="85"/>
        <v>1</v>
      </c>
      <c r="CU51" s="18">
        <f t="shared" si="146"/>
        <v>0</v>
      </c>
      <c r="CV51" s="18">
        <f>IF(B10="法人会員",1,0)</f>
        <v>1</v>
      </c>
      <c r="CW51" s="18"/>
      <c r="CX51" s="18">
        <f t="shared" si="69"/>
        <v>0</v>
      </c>
      <c r="CY51" s="18">
        <f t="shared" si="70"/>
        <v>1</v>
      </c>
      <c r="CZ51" s="18">
        <f t="shared" si="71"/>
        <v>0</v>
      </c>
      <c r="DA51" s="40">
        <f t="shared" si="72"/>
        <v>0</v>
      </c>
      <c r="DB51" s="40">
        <f t="shared" si="73"/>
        <v>0</v>
      </c>
      <c r="DC51" s="40">
        <f t="shared" si="74"/>
        <v>0</v>
      </c>
      <c r="DD51" s="40"/>
      <c r="DE51" s="40">
        <f t="shared" si="147"/>
        <v>0</v>
      </c>
      <c r="DG51">
        <f t="shared" si="75"/>
        <v>0</v>
      </c>
      <c r="DH51">
        <f t="shared" si="76"/>
        <v>0</v>
      </c>
      <c r="DI51">
        <f t="shared" si="77"/>
        <v>0</v>
      </c>
      <c r="DJ51">
        <f t="shared" si="78"/>
        <v>0</v>
      </c>
      <c r="DK51">
        <f t="shared" si="79"/>
        <v>0</v>
      </c>
      <c r="DL51">
        <f t="shared" si="80"/>
        <v>0</v>
      </c>
      <c r="DM51">
        <f t="shared" si="81"/>
        <v>0</v>
      </c>
      <c r="DN51">
        <f t="shared" si="82"/>
        <v>0</v>
      </c>
      <c r="DO51">
        <f t="shared" si="83"/>
        <v>0</v>
      </c>
    </row>
    <row r="52" spans="1:119">
      <c r="A52" s="6">
        <v>28</v>
      </c>
      <c r="B52" s="29"/>
      <c r="C52" s="33"/>
      <c r="D52" s="42"/>
      <c r="E52" s="97"/>
      <c r="F52" s="68"/>
      <c r="G52" s="97"/>
      <c r="H52" s="111"/>
      <c r="I52" s="93"/>
      <c r="J52" s="57"/>
      <c r="K52" s="44"/>
      <c r="L52" s="116"/>
      <c r="M52" s="124"/>
      <c r="N52" s="120"/>
      <c r="O52" s="61"/>
      <c r="P52" s="44"/>
      <c r="Q52" s="44"/>
      <c r="R52" s="51" t="str">
        <f t="shared" si="84"/>
        <v>会員</v>
      </c>
      <c r="T52">
        <f t="shared" si="86"/>
        <v>0</v>
      </c>
      <c r="U52">
        <f t="shared" si="87"/>
        <v>0</v>
      </c>
      <c r="V52">
        <f t="shared" si="88"/>
        <v>0</v>
      </c>
      <c r="W52">
        <f t="shared" si="89"/>
        <v>0</v>
      </c>
      <c r="X52">
        <f t="shared" si="90"/>
        <v>0</v>
      </c>
      <c r="Y52">
        <f t="shared" si="91"/>
        <v>0</v>
      </c>
      <c r="Z52">
        <f t="shared" si="92"/>
        <v>0</v>
      </c>
      <c r="AA52">
        <f t="shared" si="93"/>
        <v>0</v>
      </c>
      <c r="AC52">
        <f t="shared" si="94"/>
        <v>0</v>
      </c>
      <c r="AD52">
        <f t="shared" si="95"/>
        <v>0</v>
      </c>
      <c r="AE52">
        <f t="shared" si="96"/>
        <v>0</v>
      </c>
      <c r="AF52">
        <f t="shared" si="97"/>
        <v>0</v>
      </c>
      <c r="AG52">
        <f t="shared" si="98"/>
        <v>0</v>
      </c>
      <c r="AH52">
        <f t="shared" si="99"/>
        <v>0</v>
      </c>
      <c r="AI52">
        <f t="shared" si="100"/>
        <v>0</v>
      </c>
      <c r="AJ52">
        <f t="shared" si="101"/>
        <v>0</v>
      </c>
      <c r="AL52">
        <f t="shared" si="102"/>
        <v>0</v>
      </c>
      <c r="AM52">
        <f t="shared" si="103"/>
        <v>0</v>
      </c>
      <c r="AN52">
        <f t="shared" si="104"/>
        <v>0</v>
      </c>
      <c r="AO52">
        <f t="shared" si="105"/>
        <v>0</v>
      </c>
      <c r="AP52">
        <f t="shared" si="106"/>
        <v>0</v>
      </c>
      <c r="AQ52">
        <f t="shared" si="107"/>
        <v>0</v>
      </c>
      <c r="AR52">
        <f t="shared" si="108"/>
        <v>0</v>
      </c>
      <c r="AS52">
        <f t="shared" si="109"/>
        <v>0</v>
      </c>
      <c r="AT52">
        <f t="shared" si="110"/>
        <v>0</v>
      </c>
      <c r="AU52">
        <f t="shared" si="111"/>
        <v>0</v>
      </c>
      <c r="AV52">
        <f t="shared" si="112"/>
        <v>0</v>
      </c>
      <c r="AX52">
        <f t="shared" si="113"/>
        <v>0</v>
      </c>
      <c r="BA52">
        <f t="shared" si="114"/>
        <v>0</v>
      </c>
      <c r="BB52">
        <f t="shared" si="115"/>
        <v>0</v>
      </c>
      <c r="BC52">
        <f t="shared" si="116"/>
        <v>0</v>
      </c>
      <c r="BD52">
        <f t="shared" si="117"/>
        <v>0</v>
      </c>
      <c r="BE52">
        <f t="shared" si="118"/>
        <v>0</v>
      </c>
      <c r="BJ52">
        <f t="shared" si="119"/>
        <v>0</v>
      </c>
      <c r="BK52">
        <f t="shared" si="120"/>
        <v>0</v>
      </c>
      <c r="BL52">
        <f t="shared" si="121"/>
        <v>0</v>
      </c>
      <c r="BM52">
        <f t="shared" si="122"/>
        <v>0</v>
      </c>
      <c r="BN52">
        <f t="shared" si="123"/>
        <v>0</v>
      </c>
      <c r="BP52">
        <f t="shared" si="124"/>
        <v>0</v>
      </c>
      <c r="BQ52">
        <f t="shared" si="125"/>
        <v>0</v>
      </c>
      <c r="BS52">
        <f t="shared" si="126"/>
        <v>0</v>
      </c>
      <c r="BT52">
        <f t="shared" si="127"/>
        <v>0</v>
      </c>
      <c r="BU52">
        <f t="shared" si="128"/>
        <v>0</v>
      </c>
      <c r="BV52">
        <f t="shared" si="129"/>
        <v>0</v>
      </c>
      <c r="BW52">
        <f t="shared" si="130"/>
        <v>0</v>
      </c>
      <c r="BX52">
        <f t="shared" si="131"/>
        <v>0</v>
      </c>
      <c r="BY52">
        <f t="shared" si="132"/>
        <v>0</v>
      </c>
      <c r="BZ52" s="71">
        <f t="shared" si="133"/>
        <v>0</v>
      </c>
      <c r="CA52">
        <f t="shared" si="134"/>
        <v>0</v>
      </c>
      <c r="CB52">
        <f t="shared" si="135"/>
        <v>0</v>
      </c>
      <c r="CC52">
        <f t="shared" si="136"/>
        <v>0</v>
      </c>
      <c r="CD52">
        <f t="shared" si="137"/>
        <v>0</v>
      </c>
      <c r="CE52">
        <f t="shared" si="138"/>
        <v>0</v>
      </c>
      <c r="CF52">
        <f t="shared" si="139"/>
        <v>0</v>
      </c>
      <c r="CG52">
        <f t="shared" si="140"/>
        <v>0</v>
      </c>
      <c r="CH52">
        <f t="shared" si="141"/>
        <v>0</v>
      </c>
      <c r="CI52">
        <f t="shared" si="63"/>
        <v>0</v>
      </c>
      <c r="CJ52">
        <f t="shared" si="64"/>
        <v>0</v>
      </c>
      <c r="CK52">
        <f t="shared" si="65"/>
        <v>0</v>
      </c>
      <c r="CL52">
        <f t="shared" si="142"/>
        <v>0</v>
      </c>
      <c r="CM52">
        <f t="shared" si="143"/>
        <v>0</v>
      </c>
      <c r="CN52">
        <f t="shared" si="66"/>
        <v>0</v>
      </c>
      <c r="CP52">
        <f t="shared" si="57"/>
        <v>0</v>
      </c>
      <c r="CQ52">
        <f t="shared" si="144"/>
        <v>0</v>
      </c>
      <c r="CR52">
        <f t="shared" si="67"/>
        <v>0</v>
      </c>
      <c r="CS52" t="str">
        <f t="shared" si="145"/>
        <v/>
      </c>
      <c r="CT52">
        <f t="shared" si="85"/>
        <v>1</v>
      </c>
      <c r="CU52" s="18">
        <f t="shared" si="146"/>
        <v>0</v>
      </c>
      <c r="CV52" s="18">
        <f>IF(B10="法人会員",1,0)</f>
        <v>1</v>
      </c>
      <c r="CW52" s="18"/>
      <c r="CX52" s="18">
        <f t="shared" si="69"/>
        <v>0</v>
      </c>
      <c r="CY52" s="18">
        <f t="shared" si="70"/>
        <v>1</v>
      </c>
      <c r="CZ52" s="18">
        <f t="shared" si="71"/>
        <v>0</v>
      </c>
      <c r="DA52" s="40">
        <f t="shared" si="72"/>
        <v>0</v>
      </c>
      <c r="DB52" s="40">
        <f t="shared" si="73"/>
        <v>0</v>
      </c>
      <c r="DC52" s="40">
        <f t="shared" si="74"/>
        <v>0</v>
      </c>
      <c r="DD52" s="40"/>
      <c r="DE52" s="40">
        <f t="shared" si="147"/>
        <v>0</v>
      </c>
      <c r="DG52">
        <f t="shared" si="75"/>
        <v>0</v>
      </c>
      <c r="DH52">
        <f t="shared" si="76"/>
        <v>0</v>
      </c>
      <c r="DI52">
        <f t="shared" si="77"/>
        <v>0</v>
      </c>
      <c r="DJ52">
        <f t="shared" si="78"/>
        <v>0</v>
      </c>
      <c r="DK52">
        <f t="shared" si="79"/>
        <v>0</v>
      </c>
      <c r="DL52">
        <f t="shared" si="80"/>
        <v>0</v>
      </c>
      <c r="DM52">
        <f t="shared" si="81"/>
        <v>0</v>
      </c>
      <c r="DN52">
        <f t="shared" si="82"/>
        <v>0</v>
      </c>
      <c r="DO52">
        <f t="shared" si="83"/>
        <v>0</v>
      </c>
    </row>
    <row r="53" spans="1:119">
      <c r="A53" s="6">
        <v>39</v>
      </c>
      <c r="B53" s="29"/>
      <c r="C53" s="33"/>
      <c r="D53" s="42"/>
      <c r="E53" s="97"/>
      <c r="F53" s="68"/>
      <c r="G53" s="97"/>
      <c r="H53" s="111"/>
      <c r="I53" s="93"/>
      <c r="J53" s="57"/>
      <c r="K53" s="44"/>
      <c r="L53" s="116"/>
      <c r="M53" s="124"/>
      <c r="N53" s="120"/>
      <c r="O53" s="61"/>
      <c r="P53" s="44"/>
      <c r="Q53" s="44"/>
      <c r="R53" s="51" t="str">
        <f t="shared" si="84"/>
        <v>会員</v>
      </c>
      <c r="T53">
        <f t="shared" si="86"/>
        <v>0</v>
      </c>
      <c r="U53">
        <f t="shared" si="87"/>
        <v>0</v>
      </c>
      <c r="V53">
        <f t="shared" si="88"/>
        <v>0</v>
      </c>
      <c r="W53">
        <f t="shared" si="89"/>
        <v>0</v>
      </c>
      <c r="X53">
        <f t="shared" si="90"/>
        <v>0</v>
      </c>
      <c r="Y53">
        <f t="shared" si="91"/>
        <v>0</v>
      </c>
      <c r="Z53">
        <f t="shared" si="92"/>
        <v>0</v>
      </c>
      <c r="AA53">
        <f t="shared" si="93"/>
        <v>0</v>
      </c>
      <c r="AC53">
        <f t="shared" si="94"/>
        <v>0</v>
      </c>
      <c r="AD53">
        <f t="shared" si="95"/>
        <v>0</v>
      </c>
      <c r="AE53">
        <f t="shared" si="96"/>
        <v>0</v>
      </c>
      <c r="AF53">
        <f t="shared" si="97"/>
        <v>0</v>
      </c>
      <c r="AG53">
        <f t="shared" si="98"/>
        <v>0</v>
      </c>
      <c r="AH53">
        <f t="shared" si="99"/>
        <v>0</v>
      </c>
      <c r="AI53">
        <f t="shared" si="100"/>
        <v>0</v>
      </c>
      <c r="AJ53">
        <f t="shared" si="101"/>
        <v>0</v>
      </c>
      <c r="AL53">
        <f t="shared" si="102"/>
        <v>0</v>
      </c>
      <c r="AM53">
        <f t="shared" si="103"/>
        <v>0</v>
      </c>
      <c r="AN53">
        <f t="shared" si="104"/>
        <v>0</v>
      </c>
      <c r="AO53">
        <f t="shared" si="105"/>
        <v>0</v>
      </c>
      <c r="AP53">
        <f t="shared" si="106"/>
        <v>0</v>
      </c>
      <c r="AQ53">
        <f t="shared" si="107"/>
        <v>0</v>
      </c>
      <c r="AR53">
        <f t="shared" si="108"/>
        <v>0</v>
      </c>
      <c r="AS53">
        <f t="shared" si="109"/>
        <v>0</v>
      </c>
      <c r="AT53">
        <f t="shared" si="110"/>
        <v>0</v>
      </c>
      <c r="AU53">
        <f t="shared" si="111"/>
        <v>0</v>
      </c>
      <c r="AV53">
        <f t="shared" si="112"/>
        <v>0</v>
      </c>
      <c r="AX53">
        <f t="shared" si="113"/>
        <v>0</v>
      </c>
      <c r="BA53">
        <f t="shared" si="114"/>
        <v>0</v>
      </c>
      <c r="BB53">
        <f t="shared" si="115"/>
        <v>0</v>
      </c>
      <c r="BC53">
        <f t="shared" si="116"/>
        <v>0</v>
      </c>
      <c r="BD53">
        <f t="shared" si="117"/>
        <v>0</v>
      </c>
      <c r="BE53">
        <f t="shared" si="118"/>
        <v>0</v>
      </c>
      <c r="BJ53">
        <f t="shared" si="119"/>
        <v>0</v>
      </c>
      <c r="BK53">
        <f t="shared" si="120"/>
        <v>0</v>
      </c>
      <c r="BL53">
        <f t="shared" si="121"/>
        <v>0</v>
      </c>
      <c r="BM53">
        <f t="shared" si="122"/>
        <v>0</v>
      </c>
      <c r="BN53">
        <f t="shared" si="123"/>
        <v>0</v>
      </c>
      <c r="BP53">
        <f t="shared" si="124"/>
        <v>0</v>
      </c>
      <c r="BQ53">
        <f t="shared" si="125"/>
        <v>0</v>
      </c>
      <c r="BS53">
        <f t="shared" si="126"/>
        <v>0</v>
      </c>
      <c r="BT53">
        <f t="shared" si="127"/>
        <v>0</v>
      </c>
      <c r="BU53">
        <f t="shared" si="128"/>
        <v>0</v>
      </c>
      <c r="BV53">
        <f t="shared" si="129"/>
        <v>0</v>
      </c>
      <c r="BW53">
        <f t="shared" si="130"/>
        <v>0</v>
      </c>
      <c r="BX53">
        <f t="shared" si="131"/>
        <v>0</v>
      </c>
      <c r="BY53">
        <f t="shared" si="132"/>
        <v>0</v>
      </c>
      <c r="BZ53" s="71">
        <f t="shared" si="133"/>
        <v>0</v>
      </c>
      <c r="CA53">
        <f t="shared" si="134"/>
        <v>0</v>
      </c>
      <c r="CB53">
        <f t="shared" si="135"/>
        <v>0</v>
      </c>
      <c r="CC53">
        <f t="shared" si="136"/>
        <v>0</v>
      </c>
      <c r="CD53">
        <f t="shared" si="137"/>
        <v>0</v>
      </c>
      <c r="CE53">
        <f t="shared" si="138"/>
        <v>0</v>
      </c>
      <c r="CF53">
        <f t="shared" si="139"/>
        <v>0</v>
      </c>
      <c r="CG53">
        <f t="shared" si="140"/>
        <v>0</v>
      </c>
      <c r="CH53">
        <f t="shared" si="141"/>
        <v>0</v>
      </c>
      <c r="CI53">
        <f t="shared" si="63"/>
        <v>0</v>
      </c>
      <c r="CJ53">
        <f t="shared" si="64"/>
        <v>0</v>
      </c>
      <c r="CK53">
        <f t="shared" si="65"/>
        <v>0</v>
      </c>
      <c r="CL53">
        <f t="shared" si="142"/>
        <v>0</v>
      </c>
      <c r="CM53">
        <f t="shared" si="143"/>
        <v>0</v>
      </c>
      <c r="CN53">
        <f t="shared" si="66"/>
        <v>0</v>
      </c>
      <c r="CP53">
        <f t="shared" si="57"/>
        <v>0</v>
      </c>
      <c r="CQ53">
        <f t="shared" si="144"/>
        <v>0</v>
      </c>
      <c r="CR53">
        <f t="shared" si="67"/>
        <v>0</v>
      </c>
      <c r="CS53" t="str">
        <f t="shared" si="145"/>
        <v/>
      </c>
      <c r="CT53">
        <f t="shared" si="85"/>
        <v>1</v>
      </c>
      <c r="CU53" s="18">
        <f t="shared" si="146"/>
        <v>0</v>
      </c>
      <c r="CV53" s="18">
        <f>IF(B10="法人会員",1,0)</f>
        <v>1</v>
      </c>
      <c r="CW53" s="18"/>
      <c r="CX53" s="18">
        <f t="shared" si="69"/>
        <v>0</v>
      </c>
      <c r="CY53" s="18">
        <f t="shared" si="70"/>
        <v>1</v>
      </c>
      <c r="CZ53" s="18">
        <f t="shared" si="71"/>
        <v>0</v>
      </c>
      <c r="DA53" s="40">
        <f t="shared" si="72"/>
        <v>0</v>
      </c>
      <c r="DB53" s="40">
        <f t="shared" si="73"/>
        <v>0</v>
      </c>
      <c r="DC53" s="40">
        <f t="shared" si="74"/>
        <v>0</v>
      </c>
      <c r="DD53" s="40"/>
      <c r="DE53" s="40">
        <f t="shared" si="147"/>
        <v>0</v>
      </c>
      <c r="DG53">
        <f t="shared" si="75"/>
        <v>0</v>
      </c>
      <c r="DH53">
        <f t="shared" si="76"/>
        <v>0</v>
      </c>
      <c r="DI53">
        <f t="shared" si="77"/>
        <v>0</v>
      </c>
      <c r="DJ53">
        <f t="shared" si="78"/>
        <v>0</v>
      </c>
      <c r="DK53">
        <f t="shared" si="79"/>
        <v>0</v>
      </c>
      <c r="DL53">
        <f t="shared" si="80"/>
        <v>0</v>
      </c>
      <c r="DM53">
        <f t="shared" si="81"/>
        <v>0</v>
      </c>
      <c r="DN53">
        <f t="shared" si="82"/>
        <v>0</v>
      </c>
      <c r="DO53">
        <f t="shared" si="83"/>
        <v>0</v>
      </c>
    </row>
    <row r="54" spans="1:119">
      <c r="A54" s="8">
        <v>40</v>
      </c>
      <c r="B54" s="32"/>
      <c r="C54" s="34"/>
      <c r="D54" s="43"/>
      <c r="E54" s="98"/>
      <c r="F54" s="69"/>
      <c r="G54" s="98"/>
      <c r="H54" s="112"/>
      <c r="I54" s="94"/>
      <c r="J54" s="58"/>
      <c r="K54" s="45"/>
      <c r="L54" s="117"/>
      <c r="M54" s="125"/>
      <c r="N54" s="121"/>
      <c r="O54" s="62"/>
      <c r="P54" s="45"/>
      <c r="Q54" s="45"/>
      <c r="R54" s="52" t="str">
        <f t="shared" si="84"/>
        <v>会員</v>
      </c>
      <c r="T54">
        <f t="shared" si="86"/>
        <v>0</v>
      </c>
      <c r="U54">
        <f t="shared" si="87"/>
        <v>0</v>
      </c>
      <c r="V54">
        <f t="shared" si="88"/>
        <v>0</v>
      </c>
      <c r="W54">
        <f t="shared" si="89"/>
        <v>0</v>
      </c>
      <c r="X54">
        <f t="shared" si="90"/>
        <v>0</v>
      </c>
      <c r="Y54">
        <f t="shared" si="91"/>
        <v>0</v>
      </c>
      <c r="Z54">
        <f t="shared" si="92"/>
        <v>0</v>
      </c>
      <c r="AA54">
        <f t="shared" si="93"/>
        <v>0</v>
      </c>
      <c r="AC54">
        <f t="shared" si="94"/>
        <v>0</v>
      </c>
      <c r="AD54">
        <f t="shared" si="95"/>
        <v>0</v>
      </c>
      <c r="AE54">
        <f t="shared" si="96"/>
        <v>0</v>
      </c>
      <c r="AF54">
        <f t="shared" si="97"/>
        <v>0</v>
      </c>
      <c r="AG54">
        <f t="shared" si="98"/>
        <v>0</v>
      </c>
      <c r="AH54">
        <f t="shared" si="99"/>
        <v>0</v>
      </c>
      <c r="AI54">
        <f t="shared" si="100"/>
        <v>0</v>
      </c>
      <c r="AJ54">
        <f t="shared" si="101"/>
        <v>0</v>
      </c>
      <c r="AL54">
        <f t="shared" si="102"/>
        <v>0</v>
      </c>
      <c r="AM54">
        <f t="shared" si="103"/>
        <v>0</v>
      </c>
      <c r="AN54">
        <f t="shared" si="104"/>
        <v>0</v>
      </c>
      <c r="AO54">
        <f t="shared" si="105"/>
        <v>0</v>
      </c>
      <c r="AP54">
        <f t="shared" si="106"/>
        <v>0</v>
      </c>
      <c r="AQ54">
        <f t="shared" si="107"/>
        <v>0</v>
      </c>
      <c r="AR54">
        <f t="shared" si="108"/>
        <v>0</v>
      </c>
      <c r="AS54">
        <f t="shared" si="109"/>
        <v>0</v>
      </c>
      <c r="AT54">
        <f t="shared" si="110"/>
        <v>0</v>
      </c>
      <c r="AU54">
        <f t="shared" si="111"/>
        <v>0</v>
      </c>
      <c r="AV54">
        <f t="shared" si="112"/>
        <v>0</v>
      </c>
      <c r="AX54">
        <f t="shared" si="113"/>
        <v>0</v>
      </c>
      <c r="BA54">
        <f t="shared" si="114"/>
        <v>0</v>
      </c>
      <c r="BB54">
        <f t="shared" si="115"/>
        <v>0</v>
      </c>
      <c r="BC54">
        <f t="shared" si="116"/>
        <v>0</v>
      </c>
      <c r="BD54">
        <f t="shared" si="117"/>
        <v>0</v>
      </c>
      <c r="BE54">
        <f t="shared" si="118"/>
        <v>0</v>
      </c>
      <c r="BJ54">
        <f t="shared" si="119"/>
        <v>0</v>
      </c>
      <c r="BK54">
        <f t="shared" si="120"/>
        <v>0</v>
      </c>
      <c r="BL54">
        <f t="shared" si="121"/>
        <v>0</v>
      </c>
      <c r="BM54">
        <f t="shared" si="122"/>
        <v>0</v>
      </c>
      <c r="BN54">
        <f t="shared" si="123"/>
        <v>0</v>
      </c>
      <c r="BP54">
        <f t="shared" si="124"/>
        <v>0</v>
      </c>
      <c r="BQ54">
        <f t="shared" si="125"/>
        <v>0</v>
      </c>
      <c r="BS54">
        <f t="shared" si="126"/>
        <v>0</v>
      </c>
      <c r="BT54">
        <f t="shared" si="127"/>
        <v>0</v>
      </c>
      <c r="BU54">
        <f t="shared" si="128"/>
        <v>0</v>
      </c>
      <c r="BV54">
        <f t="shared" si="129"/>
        <v>0</v>
      </c>
      <c r="BW54">
        <f t="shared" si="130"/>
        <v>0</v>
      </c>
      <c r="BX54">
        <f t="shared" si="131"/>
        <v>0</v>
      </c>
      <c r="BY54">
        <f t="shared" si="132"/>
        <v>0</v>
      </c>
      <c r="BZ54" s="71">
        <f t="shared" si="133"/>
        <v>0</v>
      </c>
      <c r="CA54">
        <f t="shared" si="134"/>
        <v>0</v>
      </c>
      <c r="CB54">
        <f t="shared" si="135"/>
        <v>0</v>
      </c>
      <c r="CC54">
        <f t="shared" si="136"/>
        <v>0</v>
      </c>
      <c r="CD54">
        <f t="shared" si="137"/>
        <v>0</v>
      </c>
      <c r="CE54">
        <f t="shared" si="138"/>
        <v>0</v>
      </c>
      <c r="CF54">
        <f t="shared" si="139"/>
        <v>0</v>
      </c>
      <c r="CG54">
        <f t="shared" si="140"/>
        <v>0</v>
      </c>
      <c r="CH54">
        <f t="shared" si="141"/>
        <v>0</v>
      </c>
      <c r="CI54">
        <f t="shared" si="63"/>
        <v>0</v>
      </c>
      <c r="CJ54">
        <f t="shared" si="64"/>
        <v>0</v>
      </c>
      <c r="CK54">
        <f t="shared" si="65"/>
        <v>0</v>
      </c>
      <c r="CL54">
        <f t="shared" si="142"/>
        <v>0</v>
      </c>
      <c r="CM54">
        <f t="shared" si="143"/>
        <v>0</v>
      </c>
      <c r="CN54">
        <f t="shared" si="66"/>
        <v>0</v>
      </c>
      <c r="CP54">
        <f t="shared" si="57"/>
        <v>0</v>
      </c>
      <c r="CQ54">
        <f t="shared" si="144"/>
        <v>0</v>
      </c>
      <c r="CR54">
        <f t="shared" si="67"/>
        <v>0</v>
      </c>
      <c r="CS54" t="str">
        <f t="shared" si="145"/>
        <v/>
      </c>
      <c r="CT54">
        <f t="shared" si="85"/>
        <v>1</v>
      </c>
      <c r="CU54" s="18">
        <f t="shared" si="146"/>
        <v>0</v>
      </c>
      <c r="CV54" s="18">
        <f>IF(B10="法人会員",1,0)</f>
        <v>1</v>
      </c>
      <c r="CW54" s="18"/>
      <c r="CX54" s="18">
        <f t="shared" si="69"/>
        <v>0</v>
      </c>
      <c r="CY54" s="18">
        <f t="shared" si="70"/>
        <v>1</v>
      </c>
      <c r="CZ54" s="18">
        <f t="shared" si="71"/>
        <v>0</v>
      </c>
      <c r="DA54" s="40">
        <f t="shared" si="72"/>
        <v>0</v>
      </c>
      <c r="DB54" s="40">
        <f t="shared" si="73"/>
        <v>0</v>
      </c>
      <c r="DC54" s="40">
        <f t="shared" si="74"/>
        <v>0</v>
      </c>
      <c r="DD54" s="40"/>
      <c r="DE54" s="40">
        <f t="shared" si="147"/>
        <v>0</v>
      </c>
      <c r="DG54">
        <f t="shared" si="75"/>
        <v>0</v>
      </c>
      <c r="DH54">
        <f t="shared" si="76"/>
        <v>0</v>
      </c>
      <c r="DI54">
        <f t="shared" si="77"/>
        <v>0</v>
      </c>
      <c r="DJ54">
        <f t="shared" si="78"/>
        <v>0</v>
      </c>
      <c r="DK54">
        <f t="shared" si="79"/>
        <v>0</v>
      </c>
      <c r="DL54">
        <f t="shared" si="80"/>
        <v>0</v>
      </c>
      <c r="DM54">
        <f t="shared" si="81"/>
        <v>0</v>
      </c>
      <c r="DN54">
        <f t="shared" si="82"/>
        <v>0</v>
      </c>
      <c r="DO54">
        <f t="shared" si="83"/>
        <v>0</v>
      </c>
    </row>
    <row r="55" spans="1:119">
      <c r="A55" s="6">
        <v>41</v>
      </c>
      <c r="B55" s="29"/>
      <c r="C55" s="33"/>
      <c r="D55" s="42"/>
      <c r="E55" s="97"/>
      <c r="F55" s="68"/>
      <c r="G55" s="97"/>
      <c r="H55" s="111"/>
      <c r="I55" s="93"/>
      <c r="J55" s="57"/>
      <c r="K55" s="44"/>
      <c r="L55" s="116"/>
      <c r="M55" s="124"/>
      <c r="N55" s="120"/>
      <c r="O55" s="61"/>
      <c r="P55" s="44"/>
      <c r="Q55" s="44"/>
      <c r="R55" s="51" t="str">
        <f t="shared" si="84"/>
        <v>会員</v>
      </c>
      <c r="T55">
        <f t="shared" si="86"/>
        <v>0</v>
      </c>
      <c r="U55">
        <f t="shared" si="87"/>
        <v>0</v>
      </c>
      <c r="V55">
        <f t="shared" si="88"/>
        <v>0</v>
      </c>
      <c r="W55">
        <f t="shared" si="89"/>
        <v>0</v>
      </c>
      <c r="X55">
        <f t="shared" si="90"/>
        <v>0</v>
      </c>
      <c r="Y55">
        <f t="shared" si="91"/>
        <v>0</v>
      </c>
      <c r="Z55">
        <f t="shared" si="92"/>
        <v>0</v>
      </c>
      <c r="AA55">
        <f t="shared" si="93"/>
        <v>0</v>
      </c>
      <c r="AC55">
        <f t="shared" si="94"/>
        <v>0</v>
      </c>
      <c r="AD55">
        <f t="shared" si="95"/>
        <v>0</v>
      </c>
      <c r="AE55">
        <f t="shared" si="96"/>
        <v>0</v>
      </c>
      <c r="AF55">
        <f t="shared" si="97"/>
        <v>0</v>
      </c>
      <c r="AG55">
        <f t="shared" si="98"/>
        <v>0</v>
      </c>
      <c r="AH55">
        <f t="shared" si="99"/>
        <v>0</v>
      </c>
      <c r="AI55">
        <f t="shared" si="100"/>
        <v>0</v>
      </c>
      <c r="AJ55">
        <f t="shared" si="101"/>
        <v>0</v>
      </c>
      <c r="AL55">
        <f t="shared" si="102"/>
        <v>0</v>
      </c>
      <c r="AM55">
        <f t="shared" si="103"/>
        <v>0</v>
      </c>
      <c r="AN55">
        <f t="shared" si="104"/>
        <v>0</v>
      </c>
      <c r="AO55">
        <f t="shared" si="105"/>
        <v>0</v>
      </c>
      <c r="AP55">
        <f t="shared" si="106"/>
        <v>0</v>
      </c>
      <c r="AQ55">
        <f t="shared" si="107"/>
        <v>0</v>
      </c>
      <c r="AR55">
        <f t="shared" si="108"/>
        <v>0</v>
      </c>
      <c r="AS55">
        <f t="shared" si="109"/>
        <v>0</v>
      </c>
      <c r="AT55">
        <f t="shared" si="110"/>
        <v>0</v>
      </c>
      <c r="AU55">
        <f t="shared" si="111"/>
        <v>0</v>
      </c>
      <c r="AV55">
        <f t="shared" si="112"/>
        <v>0</v>
      </c>
      <c r="AX55">
        <f t="shared" si="113"/>
        <v>0</v>
      </c>
      <c r="BA55">
        <f t="shared" si="114"/>
        <v>0</v>
      </c>
      <c r="BB55">
        <f t="shared" si="115"/>
        <v>0</v>
      </c>
      <c r="BC55">
        <f t="shared" si="116"/>
        <v>0</v>
      </c>
      <c r="BD55">
        <f t="shared" si="117"/>
        <v>0</v>
      </c>
      <c r="BE55">
        <f t="shared" si="118"/>
        <v>0</v>
      </c>
      <c r="BJ55">
        <f t="shared" si="119"/>
        <v>0</v>
      </c>
      <c r="BK55">
        <f t="shared" si="120"/>
        <v>0</v>
      </c>
      <c r="BL55">
        <f t="shared" si="121"/>
        <v>0</v>
      </c>
      <c r="BM55">
        <f t="shared" si="122"/>
        <v>0</v>
      </c>
      <c r="BN55">
        <f t="shared" si="123"/>
        <v>0</v>
      </c>
      <c r="BP55">
        <f t="shared" si="124"/>
        <v>0</v>
      </c>
      <c r="BQ55">
        <f t="shared" si="125"/>
        <v>0</v>
      </c>
      <c r="BS55">
        <f t="shared" si="126"/>
        <v>0</v>
      </c>
      <c r="BT55">
        <f t="shared" si="127"/>
        <v>0</v>
      </c>
      <c r="BU55">
        <f t="shared" si="128"/>
        <v>0</v>
      </c>
      <c r="BV55">
        <f t="shared" si="129"/>
        <v>0</v>
      </c>
      <c r="BW55">
        <f t="shared" si="130"/>
        <v>0</v>
      </c>
      <c r="BX55">
        <f t="shared" si="131"/>
        <v>0</v>
      </c>
      <c r="BY55">
        <f t="shared" si="132"/>
        <v>0</v>
      </c>
      <c r="BZ55" s="71">
        <f t="shared" si="133"/>
        <v>0</v>
      </c>
      <c r="CA55">
        <f t="shared" si="134"/>
        <v>0</v>
      </c>
      <c r="CB55">
        <f t="shared" si="135"/>
        <v>0</v>
      </c>
      <c r="CC55">
        <f t="shared" si="136"/>
        <v>0</v>
      </c>
      <c r="CD55">
        <f t="shared" si="137"/>
        <v>0</v>
      </c>
      <c r="CE55">
        <f t="shared" si="138"/>
        <v>0</v>
      </c>
      <c r="CF55">
        <f t="shared" si="139"/>
        <v>0</v>
      </c>
      <c r="CG55">
        <f t="shared" si="140"/>
        <v>0</v>
      </c>
      <c r="CH55">
        <f t="shared" si="141"/>
        <v>0</v>
      </c>
      <c r="CI55">
        <f t="shared" si="63"/>
        <v>0</v>
      </c>
      <c r="CJ55">
        <f t="shared" si="64"/>
        <v>0</v>
      </c>
      <c r="CK55">
        <f t="shared" si="65"/>
        <v>0</v>
      </c>
      <c r="CL55">
        <f t="shared" si="142"/>
        <v>0</v>
      </c>
      <c r="CM55">
        <f t="shared" si="143"/>
        <v>0</v>
      </c>
      <c r="CN55">
        <f t="shared" si="66"/>
        <v>0</v>
      </c>
      <c r="CP55">
        <f t="shared" si="57"/>
        <v>0</v>
      </c>
      <c r="CQ55">
        <f t="shared" si="144"/>
        <v>0</v>
      </c>
      <c r="CR55">
        <f t="shared" si="67"/>
        <v>0</v>
      </c>
      <c r="CS55" t="str">
        <f t="shared" si="145"/>
        <v/>
      </c>
      <c r="CT55">
        <f t="shared" si="85"/>
        <v>1</v>
      </c>
      <c r="CU55" s="18">
        <f t="shared" si="146"/>
        <v>0</v>
      </c>
      <c r="CV55" s="18">
        <f>IF(B10="法人会員",1,0)</f>
        <v>1</v>
      </c>
      <c r="CW55" s="18"/>
      <c r="CX55" s="18">
        <f t="shared" si="69"/>
        <v>0</v>
      </c>
      <c r="CY55" s="18">
        <f t="shared" si="70"/>
        <v>1</v>
      </c>
      <c r="CZ55" s="18">
        <f t="shared" si="71"/>
        <v>0</v>
      </c>
      <c r="DA55" s="40">
        <f t="shared" si="72"/>
        <v>0</v>
      </c>
      <c r="DB55" s="40">
        <f t="shared" si="73"/>
        <v>0</v>
      </c>
      <c r="DC55" s="40">
        <f t="shared" si="74"/>
        <v>0</v>
      </c>
      <c r="DD55" s="40"/>
      <c r="DE55" s="40">
        <f t="shared" si="147"/>
        <v>0</v>
      </c>
      <c r="DG55">
        <f t="shared" si="75"/>
        <v>0</v>
      </c>
      <c r="DH55">
        <f t="shared" si="76"/>
        <v>0</v>
      </c>
      <c r="DI55">
        <f t="shared" si="77"/>
        <v>0</v>
      </c>
      <c r="DJ55">
        <f t="shared" si="78"/>
        <v>0</v>
      </c>
      <c r="DK55">
        <f t="shared" si="79"/>
        <v>0</v>
      </c>
      <c r="DL55">
        <f t="shared" si="80"/>
        <v>0</v>
      </c>
      <c r="DM55">
        <f t="shared" si="81"/>
        <v>0</v>
      </c>
      <c r="DN55">
        <f t="shared" si="82"/>
        <v>0</v>
      </c>
      <c r="DO55">
        <f t="shared" si="83"/>
        <v>0</v>
      </c>
    </row>
    <row r="56" spans="1:119">
      <c r="A56" s="6">
        <v>42</v>
      </c>
      <c r="B56" s="29"/>
      <c r="C56" s="33"/>
      <c r="D56" s="42"/>
      <c r="E56" s="97"/>
      <c r="F56" s="68"/>
      <c r="G56" s="97"/>
      <c r="H56" s="111"/>
      <c r="I56" s="93"/>
      <c r="J56" s="57"/>
      <c r="K56" s="44"/>
      <c r="L56" s="116"/>
      <c r="M56" s="124"/>
      <c r="N56" s="120"/>
      <c r="O56" s="61"/>
      <c r="P56" s="44"/>
      <c r="Q56" s="44"/>
      <c r="R56" s="51" t="str">
        <f t="shared" si="84"/>
        <v>会員</v>
      </c>
      <c r="T56">
        <f t="shared" si="86"/>
        <v>0</v>
      </c>
      <c r="U56">
        <f t="shared" si="87"/>
        <v>0</v>
      </c>
      <c r="V56">
        <f t="shared" si="88"/>
        <v>0</v>
      </c>
      <c r="W56">
        <f t="shared" si="89"/>
        <v>0</v>
      </c>
      <c r="X56">
        <f t="shared" si="90"/>
        <v>0</v>
      </c>
      <c r="Y56">
        <f t="shared" si="91"/>
        <v>0</v>
      </c>
      <c r="Z56">
        <f t="shared" si="92"/>
        <v>0</v>
      </c>
      <c r="AA56">
        <f t="shared" si="93"/>
        <v>0</v>
      </c>
      <c r="AC56">
        <f t="shared" si="94"/>
        <v>0</v>
      </c>
      <c r="AD56">
        <f t="shared" si="95"/>
        <v>0</v>
      </c>
      <c r="AE56">
        <f t="shared" si="96"/>
        <v>0</v>
      </c>
      <c r="AF56">
        <f t="shared" si="97"/>
        <v>0</v>
      </c>
      <c r="AG56">
        <f t="shared" si="98"/>
        <v>0</v>
      </c>
      <c r="AH56">
        <f t="shared" si="99"/>
        <v>0</v>
      </c>
      <c r="AI56">
        <f t="shared" si="100"/>
        <v>0</v>
      </c>
      <c r="AJ56">
        <f t="shared" si="101"/>
        <v>0</v>
      </c>
      <c r="AL56">
        <f t="shared" si="102"/>
        <v>0</v>
      </c>
      <c r="AM56">
        <f t="shared" si="103"/>
        <v>0</v>
      </c>
      <c r="AN56">
        <f t="shared" si="104"/>
        <v>0</v>
      </c>
      <c r="AO56">
        <f t="shared" si="105"/>
        <v>0</v>
      </c>
      <c r="AP56">
        <f t="shared" si="106"/>
        <v>0</v>
      </c>
      <c r="AQ56">
        <f t="shared" si="107"/>
        <v>0</v>
      </c>
      <c r="AR56">
        <f t="shared" si="108"/>
        <v>0</v>
      </c>
      <c r="AS56">
        <f t="shared" si="109"/>
        <v>0</v>
      </c>
      <c r="AT56">
        <f t="shared" si="110"/>
        <v>0</v>
      </c>
      <c r="AU56">
        <f t="shared" si="111"/>
        <v>0</v>
      </c>
      <c r="AV56">
        <f t="shared" si="112"/>
        <v>0</v>
      </c>
      <c r="AX56">
        <f t="shared" si="113"/>
        <v>0</v>
      </c>
      <c r="BA56">
        <f t="shared" si="114"/>
        <v>0</v>
      </c>
      <c r="BB56">
        <f t="shared" si="115"/>
        <v>0</v>
      </c>
      <c r="BC56">
        <f t="shared" si="116"/>
        <v>0</v>
      </c>
      <c r="BD56">
        <f t="shared" si="117"/>
        <v>0</v>
      </c>
      <c r="BE56">
        <f t="shared" si="118"/>
        <v>0</v>
      </c>
      <c r="BJ56">
        <f t="shared" si="119"/>
        <v>0</v>
      </c>
      <c r="BK56">
        <f t="shared" si="120"/>
        <v>0</v>
      </c>
      <c r="BL56">
        <f t="shared" si="121"/>
        <v>0</v>
      </c>
      <c r="BM56">
        <f t="shared" si="122"/>
        <v>0</v>
      </c>
      <c r="BN56">
        <f t="shared" si="123"/>
        <v>0</v>
      </c>
      <c r="BP56">
        <f t="shared" si="124"/>
        <v>0</v>
      </c>
      <c r="BQ56">
        <f t="shared" si="125"/>
        <v>0</v>
      </c>
      <c r="BS56">
        <f t="shared" si="126"/>
        <v>0</v>
      </c>
      <c r="BT56">
        <f t="shared" si="127"/>
        <v>0</v>
      </c>
      <c r="BU56">
        <f t="shared" si="128"/>
        <v>0</v>
      </c>
      <c r="BV56">
        <f t="shared" si="129"/>
        <v>0</v>
      </c>
      <c r="BW56">
        <f t="shared" si="130"/>
        <v>0</v>
      </c>
      <c r="BX56">
        <f t="shared" si="131"/>
        <v>0</v>
      </c>
      <c r="BY56">
        <f t="shared" si="132"/>
        <v>0</v>
      </c>
      <c r="BZ56" s="71">
        <f t="shared" si="133"/>
        <v>0</v>
      </c>
      <c r="CA56">
        <f t="shared" si="134"/>
        <v>0</v>
      </c>
      <c r="CB56">
        <f t="shared" si="135"/>
        <v>0</v>
      </c>
      <c r="CC56">
        <f t="shared" si="136"/>
        <v>0</v>
      </c>
      <c r="CD56">
        <f t="shared" si="137"/>
        <v>0</v>
      </c>
      <c r="CE56">
        <f t="shared" si="138"/>
        <v>0</v>
      </c>
      <c r="CF56">
        <f t="shared" si="139"/>
        <v>0</v>
      </c>
      <c r="CG56">
        <f t="shared" si="140"/>
        <v>0</v>
      </c>
      <c r="CH56">
        <f t="shared" si="141"/>
        <v>0</v>
      </c>
      <c r="CI56">
        <f t="shared" si="63"/>
        <v>0</v>
      </c>
      <c r="CJ56">
        <f t="shared" si="64"/>
        <v>0</v>
      </c>
      <c r="CK56">
        <f t="shared" si="65"/>
        <v>0</v>
      </c>
      <c r="CL56">
        <f t="shared" si="142"/>
        <v>0</v>
      </c>
      <c r="CM56">
        <f t="shared" si="143"/>
        <v>0</v>
      </c>
      <c r="CN56">
        <f t="shared" si="66"/>
        <v>0</v>
      </c>
      <c r="CP56">
        <f t="shared" si="57"/>
        <v>0</v>
      </c>
      <c r="CQ56">
        <f t="shared" si="144"/>
        <v>0</v>
      </c>
      <c r="CR56">
        <f t="shared" si="67"/>
        <v>0</v>
      </c>
      <c r="CS56" t="str">
        <f t="shared" si="145"/>
        <v/>
      </c>
      <c r="CT56">
        <f t="shared" si="85"/>
        <v>1</v>
      </c>
      <c r="CU56" s="18">
        <f t="shared" si="146"/>
        <v>0</v>
      </c>
      <c r="CV56" s="18">
        <f>IF(B10="法人会員",1,0)</f>
        <v>1</v>
      </c>
      <c r="CW56" s="18"/>
      <c r="CX56" s="18">
        <f t="shared" si="69"/>
        <v>0</v>
      </c>
      <c r="CY56" s="18">
        <f t="shared" si="70"/>
        <v>1</v>
      </c>
      <c r="CZ56" s="18">
        <f t="shared" si="71"/>
        <v>0</v>
      </c>
      <c r="DA56" s="40">
        <f t="shared" si="72"/>
        <v>0</v>
      </c>
      <c r="DB56" s="40">
        <f t="shared" si="73"/>
        <v>0</v>
      </c>
      <c r="DC56" s="40">
        <f t="shared" si="74"/>
        <v>0</v>
      </c>
      <c r="DD56" s="40"/>
      <c r="DE56" s="40">
        <f t="shared" si="147"/>
        <v>0</v>
      </c>
      <c r="DG56">
        <f t="shared" si="75"/>
        <v>0</v>
      </c>
      <c r="DH56">
        <f t="shared" si="76"/>
        <v>0</v>
      </c>
      <c r="DI56">
        <f t="shared" si="77"/>
        <v>0</v>
      </c>
      <c r="DJ56">
        <f t="shared" si="78"/>
        <v>0</v>
      </c>
      <c r="DK56">
        <f t="shared" si="79"/>
        <v>0</v>
      </c>
      <c r="DL56">
        <f t="shared" si="80"/>
        <v>0</v>
      </c>
      <c r="DM56">
        <f t="shared" si="81"/>
        <v>0</v>
      </c>
      <c r="DN56">
        <f t="shared" si="82"/>
        <v>0</v>
      </c>
      <c r="DO56">
        <f t="shared" si="83"/>
        <v>0</v>
      </c>
    </row>
    <row r="57" spans="1:119">
      <c r="A57" s="6">
        <v>43</v>
      </c>
      <c r="B57" s="29"/>
      <c r="C57" s="33"/>
      <c r="D57" s="42"/>
      <c r="E57" s="97"/>
      <c r="F57" s="68"/>
      <c r="G57" s="97"/>
      <c r="H57" s="111"/>
      <c r="I57" s="93"/>
      <c r="J57" s="57"/>
      <c r="K57" s="44"/>
      <c r="L57" s="116"/>
      <c r="M57" s="124"/>
      <c r="N57" s="120"/>
      <c r="O57" s="61"/>
      <c r="P57" s="44"/>
      <c r="Q57" s="44"/>
      <c r="R57" s="51" t="str">
        <f t="shared" si="84"/>
        <v>会員</v>
      </c>
      <c r="T57">
        <f t="shared" si="86"/>
        <v>0</v>
      </c>
      <c r="U57">
        <f t="shared" si="87"/>
        <v>0</v>
      </c>
      <c r="V57">
        <f t="shared" si="88"/>
        <v>0</v>
      </c>
      <c r="W57">
        <f t="shared" si="89"/>
        <v>0</v>
      </c>
      <c r="X57">
        <f t="shared" si="90"/>
        <v>0</v>
      </c>
      <c r="Y57">
        <f t="shared" si="91"/>
        <v>0</v>
      </c>
      <c r="Z57">
        <f t="shared" si="92"/>
        <v>0</v>
      </c>
      <c r="AA57">
        <f t="shared" si="93"/>
        <v>0</v>
      </c>
      <c r="AC57">
        <f t="shared" si="94"/>
        <v>0</v>
      </c>
      <c r="AD57">
        <f t="shared" si="95"/>
        <v>0</v>
      </c>
      <c r="AE57">
        <f t="shared" si="96"/>
        <v>0</v>
      </c>
      <c r="AF57">
        <f t="shared" si="97"/>
        <v>0</v>
      </c>
      <c r="AG57">
        <f t="shared" si="98"/>
        <v>0</v>
      </c>
      <c r="AH57">
        <f t="shared" si="99"/>
        <v>0</v>
      </c>
      <c r="AI57">
        <f t="shared" si="100"/>
        <v>0</v>
      </c>
      <c r="AJ57">
        <f t="shared" si="101"/>
        <v>0</v>
      </c>
      <c r="AL57">
        <f t="shared" si="102"/>
        <v>0</v>
      </c>
      <c r="AM57">
        <f t="shared" si="103"/>
        <v>0</v>
      </c>
      <c r="AN57">
        <f t="shared" si="104"/>
        <v>0</v>
      </c>
      <c r="AO57">
        <f t="shared" si="105"/>
        <v>0</v>
      </c>
      <c r="AP57">
        <f t="shared" si="106"/>
        <v>0</v>
      </c>
      <c r="AQ57">
        <f t="shared" si="107"/>
        <v>0</v>
      </c>
      <c r="AR57">
        <f t="shared" si="108"/>
        <v>0</v>
      </c>
      <c r="AS57">
        <f t="shared" si="109"/>
        <v>0</v>
      </c>
      <c r="AT57">
        <f t="shared" si="110"/>
        <v>0</v>
      </c>
      <c r="AU57">
        <f t="shared" si="111"/>
        <v>0</v>
      </c>
      <c r="AV57">
        <f t="shared" si="112"/>
        <v>0</v>
      </c>
      <c r="AX57">
        <f t="shared" si="113"/>
        <v>0</v>
      </c>
      <c r="BA57">
        <f t="shared" si="114"/>
        <v>0</v>
      </c>
      <c r="BB57">
        <f t="shared" si="115"/>
        <v>0</v>
      </c>
      <c r="BC57">
        <f t="shared" si="116"/>
        <v>0</v>
      </c>
      <c r="BD57">
        <f t="shared" si="117"/>
        <v>0</v>
      </c>
      <c r="BE57">
        <f t="shared" si="118"/>
        <v>0</v>
      </c>
      <c r="BJ57">
        <f t="shared" si="119"/>
        <v>0</v>
      </c>
      <c r="BK57">
        <f t="shared" si="120"/>
        <v>0</v>
      </c>
      <c r="BL57">
        <f t="shared" si="121"/>
        <v>0</v>
      </c>
      <c r="BM57">
        <f t="shared" si="122"/>
        <v>0</v>
      </c>
      <c r="BN57">
        <f t="shared" si="123"/>
        <v>0</v>
      </c>
      <c r="BP57">
        <f t="shared" si="124"/>
        <v>0</v>
      </c>
      <c r="BQ57">
        <f t="shared" si="125"/>
        <v>0</v>
      </c>
      <c r="BS57">
        <f t="shared" si="126"/>
        <v>0</v>
      </c>
      <c r="BT57">
        <f t="shared" si="127"/>
        <v>0</v>
      </c>
      <c r="BU57">
        <f t="shared" si="128"/>
        <v>0</v>
      </c>
      <c r="BV57">
        <f t="shared" si="129"/>
        <v>0</v>
      </c>
      <c r="BW57">
        <f t="shared" si="130"/>
        <v>0</v>
      </c>
      <c r="BX57">
        <f t="shared" si="131"/>
        <v>0</v>
      </c>
      <c r="BY57">
        <f t="shared" si="132"/>
        <v>0</v>
      </c>
      <c r="BZ57" s="71">
        <f t="shared" si="133"/>
        <v>0</v>
      </c>
      <c r="CA57">
        <f t="shared" si="134"/>
        <v>0</v>
      </c>
      <c r="CB57">
        <f t="shared" si="135"/>
        <v>0</v>
      </c>
      <c r="CC57">
        <f t="shared" si="136"/>
        <v>0</v>
      </c>
      <c r="CD57">
        <f t="shared" si="137"/>
        <v>0</v>
      </c>
      <c r="CE57">
        <f t="shared" si="138"/>
        <v>0</v>
      </c>
      <c r="CF57">
        <f t="shared" si="139"/>
        <v>0</v>
      </c>
      <c r="CG57">
        <f t="shared" si="140"/>
        <v>0</v>
      </c>
      <c r="CH57">
        <f t="shared" si="141"/>
        <v>0</v>
      </c>
      <c r="CI57">
        <f t="shared" si="63"/>
        <v>0</v>
      </c>
      <c r="CJ57">
        <f t="shared" si="64"/>
        <v>0</v>
      </c>
      <c r="CK57">
        <f t="shared" si="65"/>
        <v>0</v>
      </c>
      <c r="CL57">
        <f t="shared" si="142"/>
        <v>0</v>
      </c>
      <c r="CM57">
        <f t="shared" si="143"/>
        <v>0</v>
      </c>
      <c r="CN57">
        <f t="shared" si="66"/>
        <v>0</v>
      </c>
      <c r="CP57">
        <f t="shared" si="57"/>
        <v>0</v>
      </c>
      <c r="CQ57">
        <f t="shared" si="144"/>
        <v>0</v>
      </c>
      <c r="CR57">
        <f t="shared" si="67"/>
        <v>0</v>
      </c>
      <c r="CS57" t="str">
        <f t="shared" si="145"/>
        <v/>
      </c>
      <c r="CT57">
        <f t="shared" si="85"/>
        <v>1</v>
      </c>
      <c r="CU57" s="18">
        <f t="shared" si="146"/>
        <v>0</v>
      </c>
      <c r="CV57" s="18">
        <f>IF(B10="法人会員",1,0)</f>
        <v>1</v>
      </c>
      <c r="CW57" s="18"/>
      <c r="CX57" s="18">
        <f t="shared" si="69"/>
        <v>0</v>
      </c>
      <c r="CY57" s="18">
        <f t="shared" si="70"/>
        <v>1</v>
      </c>
      <c r="CZ57" s="18">
        <f t="shared" si="71"/>
        <v>0</v>
      </c>
      <c r="DA57" s="40">
        <f t="shared" si="72"/>
        <v>0</v>
      </c>
      <c r="DB57" s="40">
        <f t="shared" si="73"/>
        <v>0</v>
      </c>
      <c r="DC57" s="40">
        <f t="shared" si="74"/>
        <v>0</v>
      </c>
      <c r="DD57" s="40"/>
      <c r="DE57" s="40">
        <f t="shared" si="147"/>
        <v>0</v>
      </c>
      <c r="DG57">
        <f t="shared" si="75"/>
        <v>0</v>
      </c>
      <c r="DH57">
        <f t="shared" si="76"/>
        <v>0</v>
      </c>
      <c r="DI57">
        <f t="shared" si="77"/>
        <v>0</v>
      </c>
      <c r="DJ57">
        <f t="shared" si="78"/>
        <v>0</v>
      </c>
      <c r="DK57">
        <f t="shared" si="79"/>
        <v>0</v>
      </c>
      <c r="DL57">
        <f t="shared" si="80"/>
        <v>0</v>
      </c>
      <c r="DM57">
        <f t="shared" si="81"/>
        <v>0</v>
      </c>
      <c r="DN57">
        <f t="shared" si="82"/>
        <v>0</v>
      </c>
      <c r="DO57">
        <f t="shared" si="83"/>
        <v>0</v>
      </c>
    </row>
    <row r="58" spans="1:119">
      <c r="A58" s="6">
        <v>44</v>
      </c>
      <c r="B58" s="29"/>
      <c r="C58" s="33"/>
      <c r="D58" s="42"/>
      <c r="E58" s="97"/>
      <c r="F58" s="68"/>
      <c r="G58" s="97"/>
      <c r="H58" s="111"/>
      <c r="I58" s="93"/>
      <c r="J58" s="57"/>
      <c r="K58" s="44"/>
      <c r="L58" s="116"/>
      <c r="M58" s="124"/>
      <c r="N58" s="120"/>
      <c r="O58" s="61"/>
      <c r="P58" s="44"/>
      <c r="Q58" s="44"/>
      <c r="R58" s="51" t="str">
        <f t="shared" si="84"/>
        <v>会員</v>
      </c>
      <c r="T58">
        <f t="shared" si="86"/>
        <v>0</v>
      </c>
      <c r="U58">
        <f t="shared" si="87"/>
        <v>0</v>
      </c>
      <c r="V58">
        <f t="shared" si="88"/>
        <v>0</v>
      </c>
      <c r="W58">
        <f t="shared" si="89"/>
        <v>0</v>
      </c>
      <c r="X58">
        <f t="shared" si="90"/>
        <v>0</v>
      </c>
      <c r="Y58">
        <f t="shared" si="91"/>
        <v>0</v>
      </c>
      <c r="Z58">
        <f t="shared" si="92"/>
        <v>0</v>
      </c>
      <c r="AA58">
        <f t="shared" si="93"/>
        <v>0</v>
      </c>
      <c r="AC58">
        <f t="shared" si="94"/>
        <v>0</v>
      </c>
      <c r="AD58">
        <f t="shared" si="95"/>
        <v>0</v>
      </c>
      <c r="AE58">
        <f t="shared" si="96"/>
        <v>0</v>
      </c>
      <c r="AF58">
        <f t="shared" si="97"/>
        <v>0</v>
      </c>
      <c r="AG58">
        <f t="shared" si="98"/>
        <v>0</v>
      </c>
      <c r="AH58">
        <f t="shared" si="99"/>
        <v>0</v>
      </c>
      <c r="AI58">
        <f t="shared" si="100"/>
        <v>0</v>
      </c>
      <c r="AJ58">
        <f t="shared" si="101"/>
        <v>0</v>
      </c>
      <c r="AL58">
        <f t="shared" si="102"/>
        <v>0</v>
      </c>
      <c r="AM58">
        <f t="shared" si="103"/>
        <v>0</v>
      </c>
      <c r="AN58">
        <f t="shared" si="104"/>
        <v>0</v>
      </c>
      <c r="AO58">
        <f t="shared" si="105"/>
        <v>0</v>
      </c>
      <c r="AP58">
        <f t="shared" si="106"/>
        <v>0</v>
      </c>
      <c r="AQ58">
        <f t="shared" si="107"/>
        <v>0</v>
      </c>
      <c r="AR58">
        <f t="shared" si="108"/>
        <v>0</v>
      </c>
      <c r="AS58">
        <f t="shared" si="109"/>
        <v>0</v>
      </c>
      <c r="AT58">
        <f t="shared" si="110"/>
        <v>0</v>
      </c>
      <c r="AU58">
        <f t="shared" si="111"/>
        <v>0</v>
      </c>
      <c r="AV58">
        <f t="shared" si="112"/>
        <v>0</v>
      </c>
      <c r="AX58">
        <f t="shared" si="113"/>
        <v>0</v>
      </c>
      <c r="BA58">
        <f t="shared" si="114"/>
        <v>0</v>
      </c>
      <c r="BB58">
        <f t="shared" si="115"/>
        <v>0</v>
      </c>
      <c r="BC58">
        <f t="shared" si="116"/>
        <v>0</v>
      </c>
      <c r="BD58">
        <f t="shared" si="117"/>
        <v>0</v>
      </c>
      <c r="BE58">
        <f t="shared" si="118"/>
        <v>0</v>
      </c>
      <c r="BJ58">
        <f t="shared" si="119"/>
        <v>0</v>
      </c>
      <c r="BK58">
        <f t="shared" si="120"/>
        <v>0</v>
      </c>
      <c r="BL58">
        <f t="shared" si="121"/>
        <v>0</v>
      </c>
      <c r="BM58">
        <f t="shared" si="122"/>
        <v>0</v>
      </c>
      <c r="BN58">
        <f t="shared" si="123"/>
        <v>0</v>
      </c>
      <c r="BP58">
        <f t="shared" si="124"/>
        <v>0</v>
      </c>
      <c r="BQ58">
        <f t="shared" si="125"/>
        <v>0</v>
      </c>
      <c r="BS58">
        <f t="shared" si="126"/>
        <v>0</v>
      </c>
      <c r="BT58">
        <f t="shared" si="127"/>
        <v>0</v>
      </c>
      <c r="BU58">
        <f t="shared" si="128"/>
        <v>0</v>
      </c>
      <c r="BV58">
        <f t="shared" si="129"/>
        <v>0</v>
      </c>
      <c r="BW58">
        <f t="shared" si="130"/>
        <v>0</v>
      </c>
      <c r="BX58">
        <f t="shared" si="131"/>
        <v>0</v>
      </c>
      <c r="BY58">
        <f t="shared" si="132"/>
        <v>0</v>
      </c>
      <c r="BZ58" s="71">
        <f t="shared" si="133"/>
        <v>0</v>
      </c>
      <c r="CA58">
        <f t="shared" si="134"/>
        <v>0</v>
      </c>
      <c r="CB58">
        <f t="shared" si="135"/>
        <v>0</v>
      </c>
      <c r="CC58">
        <f t="shared" si="136"/>
        <v>0</v>
      </c>
      <c r="CD58">
        <f t="shared" si="137"/>
        <v>0</v>
      </c>
      <c r="CE58">
        <f t="shared" si="138"/>
        <v>0</v>
      </c>
      <c r="CF58">
        <f t="shared" si="139"/>
        <v>0</v>
      </c>
      <c r="CG58">
        <f t="shared" si="140"/>
        <v>0</v>
      </c>
      <c r="CH58">
        <f t="shared" si="141"/>
        <v>0</v>
      </c>
      <c r="CI58">
        <f t="shared" si="63"/>
        <v>0</v>
      </c>
      <c r="CJ58">
        <f t="shared" si="64"/>
        <v>0</v>
      </c>
      <c r="CK58">
        <f t="shared" si="65"/>
        <v>0</v>
      </c>
      <c r="CL58">
        <f t="shared" si="142"/>
        <v>0</v>
      </c>
      <c r="CM58">
        <f t="shared" si="143"/>
        <v>0</v>
      </c>
      <c r="CN58">
        <f t="shared" si="66"/>
        <v>0</v>
      </c>
      <c r="CP58">
        <f t="shared" si="57"/>
        <v>0</v>
      </c>
      <c r="CQ58">
        <f t="shared" si="144"/>
        <v>0</v>
      </c>
      <c r="CR58">
        <f t="shared" si="67"/>
        <v>0</v>
      </c>
      <c r="CS58" t="str">
        <f t="shared" si="145"/>
        <v/>
      </c>
      <c r="CT58">
        <f t="shared" si="85"/>
        <v>1</v>
      </c>
      <c r="CU58" s="18">
        <f t="shared" si="146"/>
        <v>0</v>
      </c>
      <c r="CV58" s="18">
        <f>IF(B10="法人会員",1,0)</f>
        <v>1</v>
      </c>
      <c r="CW58" s="18"/>
      <c r="CX58" s="18">
        <f t="shared" si="69"/>
        <v>0</v>
      </c>
      <c r="CY58" s="18">
        <f t="shared" si="70"/>
        <v>1</v>
      </c>
      <c r="CZ58" s="18">
        <f t="shared" si="71"/>
        <v>0</v>
      </c>
      <c r="DA58" s="40">
        <f t="shared" si="72"/>
        <v>0</v>
      </c>
      <c r="DB58" s="40">
        <f t="shared" si="73"/>
        <v>0</v>
      </c>
      <c r="DC58" s="40">
        <f t="shared" si="74"/>
        <v>0</v>
      </c>
      <c r="DD58" s="40"/>
      <c r="DE58" s="40">
        <f t="shared" si="147"/>
        <v>0</v>
      </c>
      <c r="DG58">
        <f t="shared" si="75"/>
        <v>0</v>
      </c>
      <c r="DH58">
        <f t="shared" si="76"/>
        <v>0</v>
      </c>
      <c r="DI58">
        <f t="shared" si="77"/>
        <v>0</v>
      </c>
      <c r="DJ58">
        <f t="shared" si="78"/>
        <v>0</v>
      </c>
      <c r="DK58">
        <f t="shared" si="79"/>
        <v>0</v>
      </c>
      <c r="DL58">
        <f t="shared" si="80"/>
        <v>0</v>
      </c>
      <c r="DM58">
        <f t="shared" si="81"/>
        <v>0</v>
      </c>
      <c r="DN58">
        <f t="shared" si="82"/>
        <v>0</v>
      </c>
      <c r="DO58">
        <f t="shared" si="83"/>
        <v>0</v>
      </c>
    </row>
    <row r="59" spans="1:119">
      <c r="A59" s="8">
        <v>45</v>
      </c>
      <c r="B59" s="32"/>
      <c r="C59" s="34"/>
      <c r="D59" s="43"/>
      <c r="E59" s="98"/>
      <c r="F59" s="69"/>
      <c r="G59" s="98"/>
      <c r="H59" s="112"/>
      <c r="I59" s="94"/>
      <c r="J59" s="58"/>
      <c r="K59" s="45"/>
      <c r="L59" s="117"/>
      <c r="M59" s="125"/>
      <c r="N59" s="121"/>
      <c r="O59" s="62"/>
      <c r="P59" s="45"/>
      <c r="Q59" s="45"/>
      <c r="R59" s="52" t="str">
        <f t="shared" si="84"/>
        <v>会員</v>
      </c>
      <c r="T59">
        <f t="shared" si="86"/>
        <v>0</v>
      </c>
      <c r="U59">
        <f t="shared" si="87"/>
        <v>0</v>
      </c>
      <c r="V59">
        <f t="shared" si="88"/>
        <v>0</v>
      </c>
      <c r="W59">
        <f t="shared" si="89"/>
        <v>0</v>
      </c>
      <c r="X59">
        <f t="shared" si="90"/>
        <v>0</v>
      </c>
      <c r="Y59">
        <f t="shared" si="91"/>
        <v>0</v>
      </c>
      <c r="Z59">
        <f t="shared" si="92"/>
        <v>0</v>
      </c>
      <c r="AA59">
        <f t="shared" si="93"/>
        <v>0</v>
      </c>
      <c r="AC59">
        <f t="shared" si="94"/>
        <v>0</v>
      </c>
      <c r="AD59">
        <f t="shared" si="95"/>
        <v>0</v>
      </c>
      <c r="AE59">
        <f t="shared" si="96"/>
        <v>0</v>
      </c>
      <c r="AF59">
        <f t="shared" si="97"/>
        <v>0</v>
      </c>
      <c r="AG59">
        <f t="shared" si="98"/>
        <v>0</v>
      </c>
      <c r="AH59">
        <f t="shared" si="99"/>
        <v>0</v>
      </c>
      <c r="AI59">
        <f t="shared" si="100"/>
        <v>0</v>
      </c>
      <c r="AJ59">
        <f t="shared" si="101"/>
        <v>0</v>
      </c>
      <c r="AL59">
        <f t="shared" si="102"/>
        <v>0</v>
      </c>
      <c r="AM59">
        <f t="shared" si="103"/>
        <v>0</v>
      </c>
      <c r="AN59">
        <f t="shared" si="104"/>
        <v>0</v>
      </c>
      <c r="AO59">
        <f t="shared" si="105"/>
        <v>0</v>
      </c>
      <c r="AP59">
        <f t="shared" si="106"/>
        <v>0</v>
      </c>
      <c r="AQ59">
        <f t="shared" si="107"/>
        <v>0</v>
      </c>
      <c r="AR59">
        <f t="shared" si="108"/>
        <v>0</v>
      </c>
      <c r="AS59">
        <f t="shared" si="109"/>
        <v>0</v>
      </c>
      <c r="AT59">
        <f t="shared" si="110"/>
        <v>0</v>
      </c>
      <c r="AU59">
        <f t="shared" si="111"/>
        <v>0</v>
      </c>
      <c r="AV59">
        <f t="shared" si="112"/>
        <v>0</v>
      </c>
      <c r="AX59">
        <f t="shared" si="113"/>
        <v>0</v>
      </c>
      <c r="BA59">
        <f t="shared" si="114"/>
        <v>0</v>
      </c>
      <c r="BB59">
        <f t="shared" si="115"/>
        <v>0</v>
      </c>
      <c r="BC59">
        <f t="shared" si="116"/>
        <v>0</v>
      </c>
      <c r="BD59">
        <f t="shared" si="117"/>
        <v>0</v>
      </c>
      <c r="BE59">
        <f t="shared" si="118"/>
        <v>0</v>
      </c>
      <c r="BJ59">
        <f t="shared" si="119"/>
        <v>0</v>
      </c>
      <c r="BK59">
        <f t="shared" si="120"/>
        <v>0</v>
      </c>
      <c r="BL59">
        <f t="shared" si="121"/>
        <v>0</v>
      </c>
      <c r="BM59">
        <f t="shared" si="122"/>
        <v>0</v>
      </c>
      <c r="BN59">
        <f t="shared" si="123"/>
        <v>0</v>
      </c>
      <c r="BP59">
        <f t="shared" si="124"/>
        <v>0</v>
      </c>
      <c r="BQ59">
        <f t="shared" si="125"/>
        <v>0</v>
      </c>
      <c r="BS59">
        <f t="shared" si="126"/>
        <v>0</v>
      </c>
      <c r="BT59">
        <f t="shared" si="127"/>
        <v>0</v>
      </c>
      <c r="BU59">
        <f t="shared" si="128"/>
        <v>0</v>
      </c>
      <c r="BV59">
        <f t="shared" si="129"/>
        <v>0</v>
      </c>
      <c r="BW59">
        <f t="shared" si="130"/>
        <v>0</v>
      </c>
      <c r="BX59">
        <f t="shared" si="131"/>
        <v>0</v>
      </c>
      <c r="BY59">
        <f t="shared" si="132"/>
        <v>0</v>
      </c>
      <c r="BZ59" s="71">
        <f t="shared" si="133"/>
        <v>0</v>
      </c>
      <c r="CA59">
        <f t="shared" si="134"/>
        <v>0</v>
      </c>
      <c r="CB59">
        <f t="shared" si="135"/>
        <v>0</v>
      </c>
      <c r="CC59">
        <f t="shared" si="136"/>
        <v>0</v>
      </c>
      <c r="CD59">
        <f t="shared" si="137"/>
        <v>0</v>
      </c>
      <c r="CE59">
        <f t="shared" si="138"/>
        <v>0</v>
      </c>
      <c r="CF59">
        <f t="shared" si="139"/>
        <v>0</v>
      </c>
      <c r="CG59">
        <f t="shared" si="140"/>
        <v>0</v>
      </c>
      <c r="CH59">
        <f t="shared" si="141"/>
        <v>0</v>
      </c>
      <c r="CI59">
        <f t="shared" si="63"/>
        <v>0</v>
      </c>
      <c r="CJ59">
        <f t="shared" si="64"/>
        <v>0</v>
      </c>
      <c r="CK59">
        <f t="shared" si="65"/>
        <v>0</v>
      </c>
      <c r="CL59">
        <f t="shared" si="142"/>
        <v>0</v>
      </c>
      <c r="CM59">
        <f t="shared" si="143"/>
        <v>0</v>
      </c>
      <c r="CN59">
        <f t="shared" si="66"/>
        <v>0</v>
      </c>
      <c r="CP59">
        <f t="shared" si="57"/>
        <v>0</v>
      </c>
      <c r="CQ59">
        <f t="shared" si="144"/>
        <v>0</v>
      </c>
      <c r="CR59">
        <f t="shared" si="67"/>
        <v>0</v>
      </c>
      <c r="CS59" t="str">
        <f t="shared" si="145"/>
        <v/>
      </c>
      <c r="CT59">
        <f t="shared" si="85"/>
        <v>1</v>
      </c>
      <c r="CU59" s="18">
        <f t="shared" si="146"/>
        <v>0</v>
      </c>
      <c r="CV59" s="18">
        <f>IF(B10="法人会員",1,0)</f>
        <v>1</v>
      </c>
      <c r="CW59" s="18"/>
      <c r="CX59" s="18">
        <f t="shared" si="69"/>
        <v>0</v>
      </c>
      <c r="CY59" s="18">
        <f t="shared" si="70"/>
        <v>1</v>
      </c>
      <c r="CZ59" s="18">
        <f t="shared" si="71"/>
        <v>0</v>
      </c>
      <c r="DA59" s="40">
        <f t="shared" si="72"/>
        <v>0</v>
      </c>
      <c r="DB59" s="40">
        <f t="shared" si="73"/>
        <v>0</v>
      </c>
      <c r="DC59" s="40">
        <f t="shared" si="74"/>
        <v>0</v>
      </c>
      <c r="DD59" s="40"/>
      <c r="DE59" s="40">
        <f t="shared" si="147"/>
        <v>0</v>
      </c>
      <c r="DG59">
        <f t="shared" si="75"/>
        <v>0</v>
      </c>
      <c r="DH59">
        <f t="shared" si="76"/>
        <v>0</v>
      </c>
      <c r="DI59">
        <f t="shared" si="77"/>
        <v>0</v>
      </c>
      <c r="DJ59">
        <f t="shared" si="78"/>
        <v>0</v>
      </c>
      <c r="DK59">
        <f t="shared" si="79"/>
        <v>0</v>
      </c>
      <c r="DL59">
        <f t="shared" si="80"/>
        <v>0</v>
      </c>
      <c r="DM59">
        <f t="shared" si="81"/>
        <v>0</v>
      </c>
      <c r="DN59">
        <f t="shared" si="82"/>
        <v>0</v>
      </c>
      <c r="DO59">
        <f t="shared" si="83"/>
        <v>0</v>
      </c>
    </row>
    <row r="60" spans="1:119">
      <c r="A60" s="6">
        <v>46</v>
      </c>
      <c r="B60" s="29"/>
      <c r="C60" s="33"/>
      <c r="D60" s="42"/>
      <c r="E60" s="97"/>
      <c r="F60" s="68"/>
      <c r="G60" s="97"/>
      <c r="H60" s="111"/>
      <c r="I60" s="93"/>
      <c r="J60" s="57"/>
      <c r="K60" s="44"/>
      <c r="L60" s="116"/>
      <c r="M60" s="124"/>
      <c r="N60" s="120"/>
      <c r="O60" s="61"/>
      <c r="P60" s="44"/>
      <c r="Q60" s="44"/>
      <c r="R60" s="51" t="str">
        <f t="shared" si="84"/>
        <v>会員</v>
      </c>
      <c r="T60">
        <f t="shared" si="86"/>
        <v>0</v>
      </c>
      <c r="U60">
        <f t="shared" si="87"/>
        <v>0</v>
      </c>
      <c r="V60">
        <f t="shared" si="88"/>
        <v>0</v>
      </c>
      <c r="W60">
        <f t="shared" si="89"/>
        <v>0</v>
      </c>
      <c r="X60">
        <f t="shared" si="90"/>
        <v>0</v>
      </c>
      <c r="Y60">
        <f t="shared" si="91"/>
        <v>0</v>
      </c>
      <c r="Z60">
        <f t="shared" si="92"/>
        <v>0</v>
      </c>
      <c r="AA60">
        <f t="shared" si="93"/>
        <v>0</v>
      </c>
      <c r="AC60">
        <f t="shared" si="94"/>
        <v>0</v>
      </c>
      <c r="AD60">
        <f t="shared" si="95"/>
        <v>0</v>
      </c>
      <c r="AE60">
        <f t="shared" si="96"/>
        <v>0</v>
      </c>
      <c r="AF60">
        <f t="shared" si="97"/>
        <v>0</v>
      </c>
      <c r="AG60">
        <f t="shared" si="98"/>
        <v>0</v>
      </c>
      <c r="AH60">
        <f t="shared" si="99"/>
        <v>0</v>
      </c>
      <c r="AI60">
        <f t="shared" si="100"/>
        <v>0</v>
      </c>
      <c r="AJ60">
        <f t="shared" si="101"/>
        <v>0</v>
      </c>
      <c r="AL60">
        <f t="shared" si="102"/>
        <v>0</v>
      </c>
      <c r="AM60">
        <f t="shared" si="103"/>
        <v>0</v>
      </c>
      <c r="AN60">
        <f t="shared" si="104"/>
        <v>0</v>
      </c>
      <c r="AO60">
        <f t="shared" si="105"/>
        <v>0</v>
      </c>
      <c r="AP60">
        <f t="shared" si="106"/>
        <v>0</v>
      </c>
      <c r="AQ60">
        <f t="shared" si="107"/>
        <v>0</v>
      </c>
      <c r="AR60">
        <f t="shared" si="108"/>
        <v>0</v>
      </c>
      <c r="AS60">
        <f t="shared" si="109"/>
        <v>0</v>
      </c>
      <c r="AT60">
        <f t="shared" si="110"/>
        <v>0</v>
      </c>
      <c r="AU60">
        <f t="shared" si="111"/>
        <v>0</v>
      </c>
      <c r="AV60">
        <f t="shared" si="112"/>
        <v>0</v>
      </c>
      <c r="AX60">
        <f t="shared" si="113"/>
        <v>0</v>
      </c>
      <c r="BA60">
        <f t="shared" si="114"/>
        <v>0</v>
      </c>
      <c r="BB60">
        <f t="shared" si="115"/>
        <v>0</v>
      </c>
      <c r="BC60">
        <f t="shared" si="116"/>
        <v>0</v>
      </c>
      <c r="BD60">
        <f t="shared" si="117"/>
        <v>0</v>
      </c>
      <c r="BE60">
        <f t="shared" si="118"/>
        <v>0</v>
      </c>
      <c r="BJ60">
        <f t="shared" si="119"/>
        <v>0</v>
      </c>
      <c r="BK60">
        <f t="shared" si="120"/>
        <v>0</v>
      </c>
      <c r="BL60">
        <f t="shared" si="121"/>
        <v>0</v>
      </c>
      <c r="BM60">
        <f t="shared" si="122"/>
        <v>0</v>
      </c>
      <c r="BN60">
        <f t="shared" si="123"/>
        <v>0</v>
      </c>
      <c r="BP60">
        <f t="shared" si="124"/>
        <v>0</v>
      </c>
      <c r="BQ60">
        <f t="shared" si="125"/>
        <v>0</v>
      </c>
      <c r="BS60">
        <f t="shared" si="126"/>
        <v>0</v>
      </c>
      <c r="BT60">
        <f t="shared" si="127"/>
        <v>0</v>
      </c>
      <c r="BU60">
        <f t="shared" si="128"/>
        <v>0</v>
      </c>
      <c r="BV60">
        <f t="shared" si="129"/>
        <v>0</v>
      </c>
      <c r="BW60">
        <f t="shared" si="130"/>
        <v>0</v>
      </c>
      <c r="BX60">
        <f t="shared" si="131"/>
        <v>0</v>
      </c>
      <c r="BY60">
        <f t="shared" si="132"/>
        <v>0</v>
      </c>
      <c r="BZ60" s="71">
        <f t="shared" si="133"/>
        <v>0</v>
      </c>
      <c r="CA60">
        <f t="shared" si="134"/>
        <v>0</v>
      </c>
      <c r="CB60">
        <f t="shared" si="135"/>
        <v>0</v>
      </c>
      <c r="CC60">
        <f t="shared" si="136"/>
        <v>0</v>
      </c>
      <c r="CD60">
        <f t="shared" si="137"/>
        <v>0</v>
      </c>
      <c r="CE60">
        <f t="shared" si="138"/>
        <v>0</v>
      </c>
      <c r="CF60">
        <f t="shared" si="139"/>
        <v>0</v>
      </c>
      <c r="CG60">
        <f t="shared" si="140"/>
        <v>0</v>
      </c>
      <c r="CH60">
        <f t="shared" si="141"/>
        <v>0</v>
      </c>
      <c r="CI60">
        <f t="shared" si="63"/>
        <v>0</v>
      </c>
      <c r="CJ60">
        <f t="shared" si="64"/>
        <v>0</v>
      </c>
      <c r="CK60">
        <f t="shared" si="65"/>
        <v>0</v>
      </c>
      <c r="CL60">
        <f t="shared" si="142"/>
        <v>0</v>
      </c>
      <c r="CM60">
        <f t="shared" si="143"/>
        <v>0</v>
      </c>
      <c r="CN60">
        <f t="shared" si="66"/>
        <v>0</v>
      </c>
      <c r="CP60">
        <f>IF(SUM(U60:AI60)+SUM(AL60:AT65)=0,0,1)</f>
        <v>0</v>
      </c>
      <c r="CQ60">
        <f t="shared" si="144"/>
        <v>0</v>
      </c>
      <c r="CR60">
        <f t="shared" si="67"/>
        <v>0</v>
      </c>
      <c r="CS60" t="str">
        <f t="shared" si="145"/>
        <v/>
      </c>
      <c r="CT60">
        <f t="shared" si="85"/>
        <v>1</v>
      </c>
      <c r="CU60" s="18">
        <f t="shared" si="146"/>
        <v>0</v>
      </c>
      <c r="CV60" s="18">
        <f>IF(B10="法人会員",1,0)</f>
        <v>1</v>
      </c>
      <c r="CW60" s="18"/>
      <c r="CX60" s="18">
        <f t="shared" si="69"/>
        <v>0</v>
      </c>
      <c r="CY60" s="18">
        <f t="shared" si="70"/>
        <v>1</v>
      </c>
      <c r="CZ60" s="18">
        <f t="shared" si="71"/>
        <v>0</v>
      </c>
      <c r="DA60" s="40">
        <f t="shared" si="72"/>
        <v>0</v>
      </c>
      <c r="DB60" s="40">
        <f t="shared" si="73"/>
        <v>0</v>
      </c>
      <c r="DC60" s="40">
        <f t="shared" si="74"/>
        <v>0</v>
      </c>
      <c r="DD60" s="40"/>
      <c r="DE60" s="40">
        <f t="shared" si="147"/>
        <v>0</v>
      </c>
      <c r="DG60">
        <f t="shared" si="75"/>
        <v>0</v>
      </c>
      <c r="DH60">
        <f t="shared" si="76"/>
        <v>0</v>
      </c>
      <c r="DI60">
        <f t="shared" si="77"/>
        <v>0</v>
      </c>
      <c r="DJ60">
        <f t="shared" si="78"/>
        <v>0</v>
      </c>
      <c r="DK60">
        <f t="shared" si="79"/>
        <v>0</v>
      </c>
      <c r="DL60">
        <f t="shared" si="80"/>
        <v>0</v>
      </c>
      <c r="DM60">
        <f t="shared" si="81"/>
        <v>0</v>
      </c>
      <c r="DN60">
        <f t="shared" si="82"/>
        <v>0</v>
      </c>
      <c r="DO60">
        <f t="shared" si="83"/>
        <v>0</v>
      </c>
    </row>
    <row r="61" spans="1:119">
      <c r="A61" s="6">
        <v>47</v>
      </c>
      <c r="B61" s="29"/>
      <c r="C61" s="33"/>
      <c r="D61" s="42"/>
      <c r="E61" s="97"/>
      <c r="F61" s="68"/>
      <c r="G61" s="97"/>
      <c r="H61" s="111"/>
      <c r="I61" s="93"/>
      <c r="J61" s="57"/>
      <c r="K61" s="44"/>
      <c r="L61" s="116"/>
      <c r="M61" s="124"/>
      <c r="N61" s="120"/>
      <c r="O61" s="61"/>
      <c r="P61" s="44"/>
      <c r="Q61" s="44"/>
      <c r="R61" s="51" t="str">
        <f t="shared" si="84"/>
        <v>会員</v>
      </c>
      <c r="T61">
        <f t="shared" si="86"/>
        <v>0</v>
      </c>
      <c r="U61">
        <f t="shared" si="87"/>
        <v>0</v>
      </c>
      <c r="V61">
        <f t="shared" si="88"/>
        <v>0</v>
      </c>
      <c r="W61">
        <f t="shared" si="89"/>
        <v>0</v>
      </c>
      <c r="X61">
        <f t="shared" si="90"/>
        <v>0</v>
      </c>
      <c r="Y61">
        <f t="shared" si="91"/>
        <v>0</v>
      </c>
      <c r="Z61">
        <f t="shared" si="92"/>
        <v>0</v>
      </c>
      <c r="AA61">
        <f t="shared" si="93"/>
        <v>0</v>
      </c>
      <c r="AC61">
        <f t="shared" si="94"/>
        <v>0</v>
      </c>
      <c r="AD61">
        <f t="shared" si="95"/>
        <v>0</v>
      </c>
      <c r="AE61">
        <f t="shared" si="96"/>
        <v>0</v>
      </c>
      <c r="AF61">
        <f t="shared" si="97"/>
        <v>0</v>
      </c>
      <c r="AG61">
        <f t="shared" si="98"/>
        <v>0</v>
      </c>
      <c r="AH61">
        <f t="shared" si="99"/>
        <v>0</v>
      </c>
      <c r="AI61">
        <f t="shared" si="100"/>
        <v>0</v>
      </c>
      <c r="AJ61">
        <f t="shared" si="101"/>
        <v>0</v>
      </c>
      <c r="AL61">
        <f t="shared" si="102"/>
        <v>0</v>
      </c>
      <c r="AM61">
        <f t="shared" si="103"/>
        <v>0</v>
      </c>
      <c r="AN61">
        <f t="shared" si="104"/>
        <v>0</v>
      </c>
      <c r="AO61">
        <f t="shared" si="105"/>
        <v>0</v>
      </c>
      <c r="AP61">
        <f t="shared" si="106"/>
        <v>0</v>
      </c>
      <c r="AQ61">
        <f t="shared" si="107"/>
        <v>0</v>
      </c>
      <c r="AR61">
        <f t="shared" si="108"/>
        <v>0</v>
      </c>
      <c r="AS61">
        <f t="shared" si="109"/>
        <v>0</v>
      </c>
      <c r="AT61">
        <f t="shared" si="110"/>
        <v>0</v>
      </c>
      <c r="AU61">
        <f t="shared" si="111"/>
        <v>0</v>
      </c>
      <c r="AV61">
        <f t="shared" si="112"/>
        <v>0</v>
      </c>
      <c r="AX61">
        <f t="shared" si="113"/>
        <v>0</v>
      </c>
      <c r="BA61">
        <f t="shared" si="114"/>
        <v>0</v>
      </c>
      <c r="BB61">
        <f t="shared" si="115"/>
        <v>0</v>
      </c>
      <c r="BC61">
        <f t="shared" si="116"/>
        <v>0</v>
      </c>
      <c r="BD61">
        <f t="shared" si="117"/>
        <v>0</v>
      </c>
      <c r="BE61">
        <f t="shared" si="118"/>
        <v>0</v>
      </c>
      <c r="BJ61">
        <f t="shared" si="119"/>
        <v>0</v>
      </c>
      <c r="BK61">
        <f t="shared" si="120"/>
        <v>0</v>
      </c>
      <c r="BL61">
        <f t="shared" si="121"/>
        <v>0</v>
      </c>
      <c r="BM61">
        <f t="shared" si="122"/>
        <v>0</v>
      </c>
      <c r="BN61">
        <f t="shared" si="123"/>
        <v>0</v>
      </c>
      <c r="BP61">
        <f t="shared" si="124"/>
        <v>0</v>
      </c>
      <c r="BQ61">
        <f t="shared" si="125"/>
        <v>0</v>
      </c>
      <c r="BS61">
        <f t="shared" si="126"/>
        <v>0</v>
      </c>
      <c r="BT61">
        <f t="shared" si="127"/>
        <v>0</v>
      </c>
      <c r="BU61">
        <f t="shared" si="128"/>
        <v>0</v>
      </c>
      <c r="BV61">
        <f t="shared" si="129"/>
        <v>0</v>
      </c>
      <c r="BW61">
        <f t="shared" si="130"/>
        <v>0</v>
      </c>
      <c r="BX61">
        <f t="shared" si="131"/>
        <v>0</v>
      </c>
      <c r="BY61">
        <f t="shared" si="132"/>
        <v>0</v>
      </c>
      <c r="BZ61" s="71">
        <f t="shared" si="133"/>
        <v>0</v>
      </c>
      <c r="CA61">
        <f t="shared" si="134"/>
        <v>0</v>
      </c>
      <c r="CB61">
        <f t="shared" si="135"/>
        <v>0</v>
      </c>
      <c r="CC61">
        <f t="shared" si="136"/>
        <v>0</v>
      </c>
      <c r="CD61">
        <f t="shared" si="137"/>
        <v>0</v>
      </c>
      <c r="CE61">
        <f t="shared" si="138"/>
        <v>0</v>
      </c>
      <c r="CF61">
        <f t="shared" si="139"/>
        <v>0</v>
      </c>
      <c r="CG61">
        <f t="shared" si="140"/>
        <v>0</v>
      </c>
      <c r="CH61">
        <f t="shared" si="141"/>
        <v>0</v>
      </c>
      <c r="CI61">
        <f t="shared" si="63"/>
        <v>0</v>
      </c>
      <c r="CJ61">
        <f t="shared" si="64"/>
        <v>0</v>
      </c>
      <c r="CK61">
        <f t="shared" si="65"/>
        <v>0</v>
      </c>
      <c r="CL61">
        <f t="shared" si="142"/>
        <v>0</v>
      </c>
      <c r="CM61">
        <f t="shared" si="143"/>
        <v>0</v>
      </c>
      <c r="CN61">
        <f t="shared" si="66"/>
        <v>0</v>
      </c>
      <c r="CP61">
        <f>IF(SUM(U61:AI61)+SUM(AL61:AT66)=0,0,1)</f>
        <v>0</v>
      </c>
      <c r="CQ61">
        <f t="shared" si="144"/>
        <v>0</v>
      </c>
      <c r="CR61">
        <f t="shared" si="67"/>
        <v>0</v>
      </c>
      <c r="CS61" t="str">
        <f t="shared" si="145"/>
        <v/>
      </c>
      <c r="CT61">
        <f t="shared" si="85"/>
        <v>1</v>
      </c>
      <c r="CU61" s="18">
        <f t="shared" si="146"/>
        <v>0</v>
      </c>
      <c r="CV61" s="18">
        <f>IF(B10="法人会員",1,0)</f>
        <v>1</v>
      </c>
      <c r="CW61" s="18"/>
      <c r="CX61" s="18">
        <f t="shared" si="69"/>
        <v>0</v>
      </c>
      <c r="CY61" s="18">
        <f t="shared" si="70"/>
        <v>1</v>
      </c>
      <c r="CZ61" s="18">
        <f t="shared" si="71"/>
        <v>0</v>
      </c>
      <c r="DA61" s="40">
        <f t="shared" si="72"/>
        <v>0</v>
      </c>
      <c r="DB61" s="40">
        <f t="shared" si="73"/>
        <v>0</v>
      </c>
      <c r="DC61" s="40">
        <f t="shared" si="74"/>
        <v>0</v>
      </c>
      <c r="DD61" s="40"/>
      <c r="DE61" s="40">
        <f t="shared" si="147"/>
        <v>0</v>
      </c>
      <c r="DG61">
        <f t="shared" si="75"/>
        <v>0</v>
      </c>
      <c r="DH61">
        <f t="shared" si="76"/>
        <v>0</v>
      </c>
      <c r="DI61">
        <f t="shared" si="77"/>
        <v>0</v>
      </c>
      <c r="DJ61">
        <f t="shared" si="78"/>
        <v>0</v>
      </c>
      <c r="DK61">
        <f t="shared" si="79"/>
        <v>0</v>
      </c>
      <c r="DL61">
        <f t="shared" si="80"/>
        <v>0</v>
      </c>
      <c r="DM61">
        <f t="shared" si="81"/>
        <v>0</v>
      </c>
      <c r="DN61">
        <f t="shared" si="82"/>
        <v>0</v>
      </c>
      <c r="DO61">
        <f t="shared" si="83"/>
        <v>0</v>
      </c>
    </row>
    <row r="62" spans="1:119">
      <c r="A62" s="6">
        <v>48</v>
      </c>
      <c r="B62" s="29"/>
      <c r="C62" s="33"/>
      <c r="D62" s="42"/>
      <c r="E62" s="97"/>
      <c r="F62" s="68"/>
      <c r="G62" s="97"/>
      <c r="H62" s="111"/>
      <c r="I62" s="93"/>
      <c r="J62" s="57"/>
      <c r="K62" s="44"/>
      <c r="L62" s="116"/>
      <c r="M62" s="124"/>
      <c r="N62" s="120"/>
      <c r="O62" s="61"/>
      <c r="P62" s="44"/>
      <c r="Q62" s="44"/>
      <c r="R62" s="51" t="str">
        <f t="shared" si="84"/>
        <v>会員</v>
      </c>
      <c r="T62">
        <f t="shared" si="86"/>
        <v>0</v>
      </c>
      <c r="U62">
        <f t="shared" si="87"/>
        <v>0</v>
      </c>
      <c r="V62">
        <f t="shared" si="88"/>
        <v>0</v>
      </c>
      <c r="W62">
        <f t="shared" si="89"/>
        <v>0</v>
      </c>
      <c r="X62">
        <f t="shared" si="90"/>
        <v>0</v>
      </c>
      <c r="Y62">
        <f t="shared" si="91"/>
        <v>0</v>
      </c>
      <c r="Z62">
        <f t="shared" si="92"/>
        <v>0</v>
      </c>
      <c r="AA62">
        <f t="shared" si="93"/>
        <v>0</v>
      </c>
      <c r="AC62">
        <f t="shared" si="94"/>
        <v>0</v>
      </c>
      <c r="AD62">
        <f t="shared" si="95"/>
        <v>0</v>
      </c>
      <c r="AE62">
        <f t="shared" si="96"/>
        <v>0</v>
      </c>
      <c r="AF62">
        <f t="shared" si="97"/>
        <v>0</v>
      </c>
      <c r="AG62">
        <f t="shared" si="98"/>
        <v>0</v>
      </c>
      <c r="AH62">
        <f t="shared" si="99"/>
        <v>0</v>
      </c>
      <c r="AI62">
        <f t="shared" si="100"/>
        <v>0</v>
      </c>
      <c r="AJ62">
        <f t="shared" si="101"/>
        <v>0</v>
      </c>
      <c r="AL62">
        <f t="shared" si="102"/>
        <v>0</v>
      </c>
      <c r="AM62">
        <f t="shared" si="103"/>
        <v>0</v>
      </c>
      <c r="AN62">
        <f t="shared" si="104"/>
        <v>0</v>
      </c>
      <c r="AO62">
        <f t="shared" si="105"/>
        <v>0</v>
      </c>
      <c r="AP62">
        <f t="shared" si="106"/>
        <v>0</v>
      </c>
      <c r="AQ62">
        <f t="shared" si="107"/>
        <v>0</v>
      </c>
      <c r="AR62">
        <f t="shared" si="108"/>
        <v>0</v>
      </c>
      <c r="AS62">
        <f t="shared" si="109"/>
        <v>0</v>
      </c>
      <c r="AT62">
        <f t="shared" si="110"/>
        <v>0</v>
      </c>
      <c r="AU62">
        <f t="shared" si="111"/>
        <v>0</v>
      </c>
      <c r="AV62">
        <f t="shared" si="112"/>
        <v>0</v>
      </c>
      <c r="AX62">
        <f t="shared" si="113"/>
        <v>0</v>
      </c>
      <c r="BA62">
        <f t="shared" si="114"/>
        <v>0</v>
      </c>
      <c r="BB62">
        <f t="shared" si="115"/>
        <v>0</v>
      </c>
      <c r="BC62">
        <f t="shared" si="116"/>
        <v>0</v>
      </c>
      <c r="BD62">
        <f t="shared" si="117"/>
        <v>0</v>
      </c>
      <c r="BE62">
        <f t="shared" si="118"/>
        <v>0</v>
      </c>
      <c r="BJ62">
        <f t="shared" si="119"/>
        <v>0</v>
      </c>
      <c r="BK62">
        <f t="shared" si="120"/>
        <v>0</v>
      </c>
      <c r="BL62">
        <f t="shared" si="121"/>
        <v>0</v>
      </c>
      <c r="BM62">
        <f t="shared" si="122"/>
        <v>0</v>
      </c>
      <c r="BN62">
        <f t="shared" si="123"/>
        <v>0</v>
      </c>
      <c r="BP62">
        <f t="shared" si="124"/>
        <v>0</v>
      </c>
      <c r="BQ62">
        <f t="shared" si="125"/>
        <v>0</v>
      </c>
      <c r="BS62">
        <f t="shared" si="126"/>
        <v>0</v>
      </c>
      <c r="BT62">
        <f t="shared" si="127"/>
        <v>0</v>
      </c>
      <c r="BU62">
        <f t="shared" si="128"/>
        <v>0</v>
      </c>
      <c r="BV62">
        <f t="shared" si="129"/>
        <v>0</v>
      </c>
      <c r="BW62">
        <f t="shared" si="130"/>
        <v>0</v>
      </c>
      <c r="BX62">
        <f t="shared" si="131"/>
        <v>0</v>
      </c>
      <c r="BY62">
        <f t="shared" si="132"/>
        <v>0</v>
      </c>
      <c r="BZ62" s="71">
        <f t="shared" si="133"/>
        <v>0</v>
      </c>
      <c r="CA62">
        <f t="shared" si="134"/>
        <v>0</v>
      </c>
      <c r="CB62">
        <f t="shared" si="135"/>
        <v>0</v>
      </c>
      <c r="CC62">
        <f t="shared" si="136"/>
        <v>0</v>
      </c>
      <c r="CD62">
        <f t="shared" si="137"/>
        <v>0</v>
      </c>
      <c r="CE62">
        <f t="shared" si="138"/>
        <v>0</v>
      </c>
      <c r="CF62">
        <f t="shared" si="139"/>
        <v>0</v>
      </c>
      <c r="CG62">
        <f t="shared" si="140"/>
        <v>0</v>
      </c>
      <c r="CH62">
        <f t="shared" si="141"/>
        <v>0</v>
      </c>
      <c r="CI62">
        <f t="shared" si="63"/>
        <v>0</v>
      </c>
      <c r="CJ62">
        <f t="shared" si="64"/>
        <v>0</v>
      </c>
      <c r="CK62">
        <f t="shared" si="65"/>
        <v>0</v>
      </c>
      <c r="CL62">
        <f t="shared" si="142"/>
        <v>0</v>
      </c>
      <c r="CM62">
        <f t="shared" si="143"/>
        <v>0</v>
      </c>
      <c r="CN62">
        <f t="shared" si="66"/>
        <v>0</v>
      </c>
      <c r="CP62">
        <f>IF(SUM(U62:AI62)+SUM(AL62:AT67)=0,0,1)</f>
        <v>0</v>
      </c>
      <c r="CQ62">
        <f t="shared" si="144"/>
        <v>0</v>
      </c>
      <c r="CR62">
        <f t="shared" si="67"/>
        <v>0</v>
      </c>
      <c r="CS62" t="str">
        <f t="shared" si="145"/>
        <v/>
      </c>
      <c r="CT62">
        <f t="shared" si="85"/>
        <v>1</v>
      </c>
      <c r="CU62" s="18">
        <f t="shared" si="146"/>
        <v>0</v>
      </c>
      <c r="CV62" s="18">
        <f>IF(B10="法人会員",1,0)</f>
        <v>1</v>
      </c>
      <c r="CW62" s="18"/>
      <c r="CX62" s="18">
        <f t="shared" si="69"/>
        <v>0</v>
      </c>
      <c r="CY62" s="18">
        <f t="shared" si="70"/>
        <v>1</v>
      </c>
      <c r="CZ62" s="18">
        <f t="shared" si="71"/>
        <v>0</v>
      </c>
      <c r="DA62" s="40">
        <f t="shared" si="72"/>
        <v>0</v>
      </c>
      <c r="DB62" s="40">
        <f t="shared" si="73"/>
        <v>0</v>
      </c>
      <c r="DC62" s="40">
        <f t="shared" si="74"/>
        <v>0</v>
      </c>
      <c r="DD62" s="40"/>
      <c r="DE62" s="40">
        <f t="shared" si="147"/>
        <v>0</v>
      </c>
      <c r="DG62">
        <f t="shared" si="75"/>
        <v>0</v>
      </c>
      <c r="DH62">
        <f t="shared" si="76"/>
        <v>0</v>
      </c>
      <c r="DI62">
        <f t="shared" si="77"/>
        <v>0</v>
      </c>
      <c r="DJ62">
        <f t="shared" si="78"/>
        <v>0</v>
      </c>
      <c r="DK62">
        <f t="shared" si="79"/>
        <v>0</v>
      </c>
      <c r="DL62">
        <f t="shared" si="80"/>
        <v>0</v>
      </c>
      <c r="DM62">
        <f t="shared" si="81"/>
        <v>0</v>
      </c>
      <c r="DN62">
        <f t="shared" si="82"/>
        <v>0</v>
      </c>
      <c r="DO62">
        <f t="shared" si="83"/>
        <v>0</v>
      </c>
    </row>
    <row r="63" spans="1:119">
      <c r="A63" s="6">
        <v>49</v>
      </c>
      <c r="B63" s="29"/>
      <c r="C63" s="33"/>
      <c r="D63" s="42"/>
      <c r="E63" s="97"/>
      <c r="F63" s="68"/>
      <c r="G63" s="97"/>
      <c r="H63" s="111"/>
      <c r="I63" s="93"/>
      <c r="J63" s="57"/>
      <c r="K63" s="44"/>
      <c r="L63" s="116"/>
      <c r="M63" s="124"/>
      <c r="N63" s="120"/>
      <c r="O63" s="61"/>
      <c r="P63" s="44"/>
      <c r="Q63" s="44"/>
      <c r="R63" s="51" t="str">
        <f t="shared" si="84"/>
        <v>会員</v>
      </c>
      <c r="T63">
        <f t="shared" si="86"/>
        <v>0</v>
      </c>
      <c r="U63">
        <f t="shared" si="87"/>
        <v>0</v>
      </c>
      <c r="V63">
        <f t="shared" si="88"/>
        <v>0</v>
      </c>
      <c r="W63">
        <f t="shared" si="89"/>
        <v>0</v>
      </c>
      <c r="X63">
        <f t="shared" si="90"/>
        <v>0</v>
      </c>
      <c r="Y63">
        <f t="shared" si="91"/>
        <v>0</v>
      </c>
      <c r="Z63">
        <f>IF(I63="25-TC05",1,0)</f>
        <v>0</v>
      </c>
      <c r="AA63">
        <f t="shared" si="93"/>
        <v>0</v>
      </c>
      <c r="AC63">
        <f t="shared" si="94"/>
        <v>0</v>
      </c>
      <c r="AD63">
        <f t="shared" si="95"/>
        <v>0</v>
      </c>
      <c r="AE63">
        <f t="shared" si="96"/>
        <v>0</v>
      </c>
      <c r="AF63">
        <f>IF(I63="25-TC11",1,0)</f>
        <v>0</v>
      </c>
      <c r="AG63">
        <f t="shared" si="98"/>
        <v>0</v>
      </c>
      <c r="AH63">
        <f t="shared" si="99"/>
        <v>0</v>
      </c>
      <c r="AI63">
        <f t="shared" si="100"/>
        <v>0</v>
      </c>
      <c r="AJ63">
        <f t="shared" si="101"/>
        <v>0</v>
      </c>
      <c r="AL63">
        <f t="shared" si="102"/>
        <v>0</v>
      </c>
      <c r="AM63">
        <f t="shared" si="103"/>
        <v>0</v>
      </c>
      <c r="AN63">
        <f t="shared" si="104"/>
        <v>0</v>
      </c>
      <c r="AO63">
        <f t="shared" si="105"/>
        <v>0</v>
      </c>
      <c r="AP63">
        <f t="shared" si="106"/>
        <v>0</v>
      </c>
      <c r="AQ63">
        <f t="shared" si="107"/>
        <v>0</v>
      </c>
      <c r="AR63">
        <f t="shared" si="108"/>
        <v>0</v>
      </c>
      <c r="AS63">
        <f t="shared" si="109"/>
        <v>0</v>
      </c>
      <c r="AT63">
        <f>IF(I63="25-TC25",1,0)</f>
        <v>0</v>
      </c>
      <c r="AU63">
        <f t="shared" si="111"/>
        <v>0</v>
      </c>
      <c r="AV63">
        <f t="shared" si="112"/>
        <v>0</v>
      </c>
      <c r="AX63">
        <f t="shared" si="113"/>
        <v>0</v>
      </c>
      <c r="BA63">
        <f t="shared" si="114"/>
        <v>0</v>
      </c>
      <c r="BB63">
        <f t="shared" si="115"/>
        <v>0</v>
      </c>
      <c r="BC63">
        <f t="shared" si="116"/>
        <v>0</v>
      </c>
      <c r="BD63">
        <f t="shared" si="117"/>
        <v>0</v>
      </c>
      <c r="BE63">
        <f t="shared" si="118"/>
        <v>0</v>
      </c>
      <c r="BJ63">
        <f>IF(I63="25-TC41",1,0)</f>
        <v>0</v>
      </c>
      <c r="BK63">
        <f t="shared" si="120"/>
        <v>0</v>
      </c>
      <c r="BL63">
        <f t="shared" si="121"/>
        <v>0</v>
      </c>
      <c r="BM63">
        <f>IF(I63="25-TC44",1,0)</f>
        <v>0</v>
      </c>
      <c r="BN63">
        <f t="shared" si="123"/>
        <v>0</v>
      </c>
      <c r="BP63">
        <f t="shared" si="124"/>
        <v>0</v>
      </c>
      <c r="BQ63">
        <f t="shared" si="125"/>
        <v>0</v>
      </c>
      <c r="BS63">
        <f t="shared" si="126"/>
        <v>0</v>
      </c>
      <c r="BT63">
        <f t="shared" si="127"/>
        <v>0</v>
      </c>
      <c r="BU63">
        <f>IF(I63="25-SP06",1,0)</f>
        <v>0</v>
      </c>
      <c r="BV63">
        <f t="shared" si="129"/>
        <v>0</v>
      </c>
      <c r="BW63">
        <f t="shared" si="130"/>
        <v>0</v>
      </c>
      <c r="BX63">
        <f t="shared" si="131"/>
        <v>0</v>
      </c>
      <c r="BY63">
        <f t="shared" si="132"/>
        <v>0</v>
      </c>
      <c r="BZ63" s="71">
        <f t="shared" si="133"/>
        <v>0</v>
      </c>
      <c r="CA63">
        <f t="shared" si="134"/>
        <v>0</v>
      </c>
      <c r="CB63">
        <f>IF(I63="25-SP13",1,0)</f>
        <v>0</v>
      </c>
      <c r="CC63">
        <f t="shared" si="136"/>
        <v>0</v>
      </c>
      <c r="CD63">
        <f t="shared" si="137"/>
        <v>0</v>
      </c>
      <c r="CE63">
        <f t="shared" si="138"/>
        <v>0</v>
      </c>
      <c r="CF63">
        <f t="shared" si="139"/>
        <v>0</v>
      </c>
      <c r="CG63">
        <f t="shared" si="140"/>
        <v>0</v>
      </c>
      <c r="CH63">
        <f t="shared" si="141"/>
        <v>0</v>
      </c>
      <c r="CI63">
        <f t="shared" si="63"/>
        <v>0</v>
      </c>
      <c r="CJ63">
        <f t="shared" si="64"/>
        <v>0</v>
      </c>
      <c r="CK63">
        <f t="shared" si="65"/>
        <v>0</v>
      </c>
      <c r="CL63">
        <f t="shared" si="142"/>
        <v>0</v>
      </c>
      <c r="CM63">
        <f t="shared" si="143"/>
        <v>0</v>
      </c>
      <c r="CN63">
        <f t="shared" si="66"/>
        <v>0</v>
      </c>
      <c r="CP63">
        <f>IF(SUM(U63:AI63)+SUM(AL63:AT68)=0,0,1)</f>
        <v>0</v>
      </c>
      <c r="CQ63">
        <f t="shared" si="144"/>
        <v>0</v>
      </c>
      <c r="CR63">
        <f t="shared" si="67"/>
        <v>0</v>
      </c>
      <c r="CS63" t="str">
        <f t="shared" si="145"/>
        <v/>
      </c>
      <c r="CT63">
        <f t="shared" si="85"/>
        <v>1</v>
      </c>
      <c r="CU63" s="18">
        <f t="shared" si="146"/>
        <v>0</v>
      </c>
      <c r="CV63" s="18">
        <f>IF(B10="法人会員",1,0)</f>
        <v>1</v>
      </c>
      <c r="CW63" s="18"/>
      <c r="CX63" s="18">
        <f t="shared" si="69"/>
        <v>0</v>
      </c>
      <c r="CY63" s="18">
        <f t="shared" si="70"/>
        <v>1</v>
      </c>
      <c r="CZ63" s="18">
        <f t="shared" si="71"/>
        <v>0</v>
      </c>
      <c r="DA63" s="40">
        <f t="shared" si="72"/>
        <v>0</v>
      </c>
      <c r="DB63" s="40">
        <f t="shared" si="73"/>
        <v>0</v>
      </c>
      <c r="DC63" s="40">
        <f t="shared" si="74"/>
        <v>0</v>
      </c>
      <c r="DD63" s="40"/>
      <c r="DE63" s="40">
        <f t="shared" si="147"/>
        <v>0</v>
      </c>
      <c r="DG63">
        <f t="shared" si="75"/>
        <v>0</v>
      </c>
      <c r="DH63">
        <f t="shared" si="76"/>
        <v>0</v>
      </c>
      <c r="DI63">
        <f t="shared" si="77"/>
        <v>0</v>
      </c>
      <c r="DJ63">
        <f t="shared" si="78"/>
        <v>0</v>
      </c>
      <c r="DK63">
        <f t="shared" si="79"/>
        <v>0</v>
      </c>
      <c r="DL63">
        <f t="shared" si="80"/>
        <v>0</v>
      </c>
      <c r="DM63">
        <f t="shared" si="81"/>
        <v>0</v>
      </c>
      <c r="DN63">
        <f t="shared" si="82"/>
        <v>0</v>
      </c>
      <c r="DO63">
        <f t="shared" si="83"/>
        <v>0</v>
      </c>
    </row>
    <row r="64" spans="1:119" ht="21" thickBot="1">
      <c r="A64" s="17">
        <v>50</v>
      </c>
      <c r="B64" s="35"/>
      <c r="C64" s="36"/>
      <c r="D64" s="70"/>
      <c r="E64" s="99"/>
      <c r="F64" s="48"/>
      <c r="G64" s="108"/>
      <c r="H64" s="113"/>
      <c r="I64" s="95"/>
      <c r="J64" s="59"/>
      <c r="K64" s="49"/>
      <c r="L64" s="118"/>
      <c r="M64" s="126"/>
      <c r="N64" s="122"/>
      <c r="O64" s="63"/>
      <c r="P64" s="49"/>
      <c r="Q64" s="49"/>
      <c r="R64" s="55" t="str">
        <f t="shared" si="84"/>
        <v>会員</v>
      </c>
      <c r="T64">
        <f t="shared" si="86"/>
        <v>0</v>
      </c>
      <c r="U64">
        <f t="shared" si="87"/>
        <v>0</v>
      </c>
      <c r="V64">
        <f t="shared" si="88"/>
        <v>0</v>
      </c>
      <c r="W64">
        <f t="shared" si="89"/>
        <v>0</v>
      </c>
      <c r="X64">
        <f t="shared" si="90"/>
        <v>0</v>
      </c>
      <c r="Y64">
        <f t="shared" si="91"/>
        <v>0</v>
      </c>
      <c r="Z64">
        <f>IF(I64="25-TC05",1,0)</f>
        <v>0</v>
      </c>
      <c r="AA64">
        <f t="shared" si="93"/>
        <v>0</v>
      </c>
      <c r="AC64">
        <f t="shared" si="94"/>
        <v>0</v>
      </c>
      <c r="AD64">
        <f t="shared" si="95"/>
        <v>0</v>
      </c>
      <c r="AE64">
        <f t="shared" si="96"/>
        <v>0</v>
      </c>
      <c r="AF64">
        <f>IF(I64="25-TC11",1,0)</f>
        <v>0</v>
      </c>
      <c r="AG64">
        <f t="shared" si="98"/>
        <v>0</v>
      </c>
      <c r="AH64">
        <f t="shared" si="99"/>
        <v>0</v>
      </c>
      <c r="AI64">
        <f t="shared" si="100"/>
        <v>0</v>
      </c>
      <c r="AJ64">
        <f t="shared" si="101"/>
        <v>0</v>
      </c>
      <c r="AL64">
        <f t="shared" si="102"/>
        <v>0</v>
      </c>
      <c r="AM64">
        <f t="shared" si="103"/>
        <v>0</v>
      </c>
      <c r="AN64">
        <f t="shared" si="104"/>
        <v>0</v>
      </c>
      <c r="AO64">
        <f t="shared" si="105"/>
        <v>0</v>
      </c>
      <c r="AP64">
        <f t="shared" si="106"/>
        <v>0</v>
      </c>
      <c r="AQ64">
        <f t="shared" si="107"/>
        <v>0</v>
      </c>
      <c r="AR64">
        <f t="shared" si="108"/>
        <v>0</v>
      </c>
      <c r="AS64">
        <f t="shared" si="109"/>
        <v>0</v>
      </c>
      <c r="AT64">
        <f>IF(I64="25-TC25",1,0)</f>
        <v>0</v>
      </c>
      <c r="AU64">
        <f t="shared" si="111"/>
        <v>0</v>
      </c>
      <c r="AV64">
        <f t="shared" si="112"/>
        <v>0</v>
      </c>
      <c r="AX64">
        <f t="shared" si="113"/>
        <v>0</v>
      </c>
      <c r="BA64">
        <f t="shared" si="114"/>
        <v>0</v>
      </c>
      <c r="BB64">
        <f t="shared" si="115"/>
        <v>0</v>
      </c>
      <c r="BC64">
        <f t="shared" si="116"/>
        <v>0</v>
      </c>
      <c r="BD64">
        <f t="shared" si="117"/>
        <v>0</v>
      </c>
      <c r="BE64">
        <f t="shared" si="118"/>
        <v>0</v>
      </c>
      <c r="BJ64">
        <f>IF(I64="25-TC41",1,0)</f>
        <v>0</v>
      </c>
      <c r="BK64">
        <f t="shared" si="120"/>
        <v>0</v>
      </c>
      <c r="BL64">
        <f t="shared" si="121"/>
        <v>0</v>
      </c>
      <c r="BM64">
        <f>IF(I64="25-TC44",1,0)</f>
        <v>0</v>
      </c>
      <c r="BN64">
        <f t="shared" si="123"/>
        <v>0</v>
      </c>
      <c r="BP64">
        <f t="shared" si="124"/>
        <v>0</v>
      </c>
      <c r="BQ64">
        <f t="shared" si="125"/>
        <v>0</v>
      </c>
      <c r="BS64">
        <f t="shared" si="126"/>
        <v>0</v>
      </c>
      <c r="BT64">
        <f t="shared" si="127"/>
        <v>0</v>
      </c>
      <c r="BU64">
        <f>IF(I64="25-SP06",1,0)</f>
        <v>0</v>
      </c>
      <c r="BV64">
        <f t="shared" si="129"/>
        <v>0</v>
      </c>
      <c r="BW64">
        <f t="shared" si="130"/>
        <v>0</v>
      </c>
      <c r="BX64">
        <f t="shared" si="131"/>
        <v>0</v>
      </c>
      <c r="BY64">
        <f t="shared" si="132"/>
        <v>0</v>
      </c>
      <c r="BZ64" s="71">
        <f t="shared" si="133"/>
        <v>0</v>
      </c>
      <c r="CA64">
        <f t="shared" si="134"/>
        <v>0</v>
      </c>
      <c r="CB64">
        <f>IF(I64="25-SP13",1,0)</f>
        <v>0</v>
      </c>
      <c r="CC64">
        <f t="shared" si="136"/>
        <v>0</v>
      </c>
      <c r="CD64">
        <f t="shared" si="137"/>
        <v>0</v>
      </c>
      <c r="CE64">
        <f t="shared" si="138"/>
        <v>0</v>
      </c>
      <c r="CF64">
        <f t="shared" si="139"/>
        <v>0</v>
      </c>
      <c r="CG64">
        <f t="shared" si="140"/>
        <v>0</v>
      </c>
      <c r="CH64">
        <f t="shared" si="141"/>
        <v>0</v>
      </c>
      <c r="CI64">
        <f t="shared" si="63"/>
        <v>0</v>
      </c>
      <c r="CJ64">
        <f t="shared" si="64"/>
        <v>0</v>
      </c>
      <c r="CK64">
        <f t="shared" si="65"/>
        <v>0</v>
      </c>
      <c r="CL64">
        <f t="shared" si="142"/>
        <v>0</v>
      </c>
      <c r="CM64">
        <f t="shared" si="143"/>
        <v>0</v>
      </c>
      <c r="CN64">
        <f t="shared" si="66"/>
        <v>0</v>
      </c>
      <c r="CP64">
        <f>IF(SUM(U64:AI64)+SUM(AL64:AT69)=0,0,1)</f>
        <v>0</v>
      </c>
      <c r="CQ64">
        <f t="shared" si="144"/>
        <v>0</v>
      </c>
      <c r="CR64">
        <f t="shared" si="67"/>
        <v>0</v>
      </c>
      <c r="CS64" t="str">
        <f t="shared" si="145"/>
        <v/>
      </c>
      <c r="CT64">
        <f t="shared" si="85"/>
        <v>1</v>
      </c>
      <c r="CU64" s="18">
        <f t="shared" si="146"/>
        <v>0</v>
      </c>
      <c r="CV64" s="18">
        <f>IF(B10="法人会員",1,0)</f>
        <v>1</v>
      </c>
      <c r="CW64" s="18"/>
      <c r="CX64" s="18">
        <f t="shared" si="69"/>
        <v>0</v>
      </c>
      <c r="CY64" s="18">
        <f t="shared" si="70"/>
        <v>1</v>
      </c>
      <c r="CZ64" s="18">
        <f t="shared" si="71"/>
        <v>0</v>
      </c>
      <c r="DA64" s="40">
        <f t="shared" si="72"/>
        <v>0</v>
      </c>
      <c r="DB64" s="40">
        <f t="shared" si="73"/>
        <v>0</v>
      </c>
      <c r="DC64" s="40">
        <f t="shared" si="74"/>
        <v>0</v>
      </c>
      <c r="DD64" s="40"/>
      <c r="DE64" s="40">
        <f t="shared" si="147"/>
        <v>0</v>
      </c>
      <c r="DG64">
        <f t="shared" si="75"/>
        <v>0</v>
      </c>
      <c r="DH64">
        <f t="shared" si="76"/>
        <v>0</v>
      </c>
      <c r="DI64">
        <f t="shared" si="77"/>
        <v>0</v>
      </c>
      <c r="DJ64">
        <f t="shared" si="78"/>
        <v>0</v>
      </c>
      <c r="DK64">
        <f t="shared" si="79"/>
        <v>0</v>
      </c>
      <c r="DL64">
        <f t="shared" si="80"/>
        <v>0</v>
      </c>
      <c r="DM64">
        <f t="shared" si="81"/>
        <v>0</v>
      </c>
      <c r="DN64">
        <f t="shared" si="82"/>
        <v>0</v>
      </c>
      <c r="DO64">
        <f t="shared" si="83"/>
        <v>0</v>
      </c>
    </row>
    <row r="65" spans="2:119" ht="24" customHeight="1" thickBot="1">
      <c r="T65">
        <f>SUM(T15:T64)</f>
        <v>0</v>
      </c>
      <c r="U65">
        <f t="shared" ref="U65:CM65" si="148">SUM(U15:U64)</f>
        <v>0</v>
      </c>
      <c r="V65">
        <f t="shared" si="148"/>
        <v>0</v>
      </c>
      <c r="W65">
        <f t="shared" si="148"/>
        <v>0</v>
      </c>
      <c r="X65">
        <f t="shared" si="148"/>
        <v>0</v>
      </c>
      <c r="Y65">
        <f t="shared" si="148"/>
        <v>0</v>
      </c>
      <c r="Z65">
        <f t="shared" si="148"/>
        <v>0</v>
      </c>
      <c r="AA65">
        <f t="shared" si="148"/>
        <v>0</v>
      </c>
      <c r="AB65" s="71">
        <f t="shared" si="148"/>
        <v>0</v>
      </c>
      <c r="AC65">
        <f t="shared" si="148"/>
        <v>0</v>
      </c>
      <c r="AD65">
        <f t="shared" si="148"/>
        <v>0</v>
      </c>
      <c r="AE65">
        <f t="shared" si="148"/>
        <v>0</v>
      </c>
      <c r="AF65">
        <f t="shared" si="148"/>
        <v>0</v>
      </c>
      <c r="AG65">
        <f t="shared" si="148"/>
        <v>0</v>
      </c>
      <c r="AH65">
        <f t="shared" si="148"/>
        <v>0</v>
      </c>
      <c r="AI65">
        <f t="shared" si="148"/>
        <v>0</v>
      </c>
      <c r="AJ65">
        <f t="shared" si="148"/>
        <v>0</v>
      </c>
      <c r="AK65" s="71">
        <f t="shared" si="148"/>
        <v>0</v>
      </c>
      <c r="AL65">
        <f>SUM(AL15:AL64)</f>
        <v>0</v>
      </c>
      <c r="AM65">
        <f t="shared" si="148"/>
        <v>0</v>
      </c>
      <c r="AN65">
        <f t="shared" si="148"/>
        <v>0</v>
      </c>
      <c r="AO65">
        <f t="shared" si="148"/>
        <v>0</v>
      </c>
      <c r="AP65">
        <f t="shared" si="148"/>
        <v>0</v>
      </c>
      <c r="AQ65">
        <f t="shared" si="148"/>
        <v>0</v>
      </c>
      <c r="AR65">
        <f t="shared" si="148"/>
        <v>0</v>
      </c>
      <c r="AS65">
        <f t="shared" si="148"/>
        <v>0</v>
      </c>
      <c r="AT65">
        <f t="shared" si="148"/>
        <v>0</v>
      </c>
      <c r="AU65">
        <f t="shared" si="148"/>
        <v>0</v>
      </c>
      <c r="AV65">
        <f t="shared" si="148"/>
        <v>0</v>
      </c>
      <c r="AW65" s="71">
        <f t="shared" si="148"/>
        <v>0</v>
      </c>
      <c r="AX65">
        <f t="shared" si="148"/>
        <v>0</v>
      </c>
      <c r="AY65" s="71">
        <f t="shared" si="148"/>
        <v>0</v>
      </c>
      <c r="AZ65" s="71">
        <f t="shared" si="148"/>
        <v>0</v>
      </c>
      <c r="BA65">
        <f t="shared" si="148"/>
        <v>0</v>
      </c>
      <c r="BB65">
        <f t="shared" si="148"/>
        <v>0</v>
      </c>
      <c r="BC65">
        <f t="shared" si="148"/>
        <v>0</v>
      </c>
      <c r="BD65">
        <f t="shared" si="148"/>
        <v>0</v>
      </c>
      <c r="BE65">
        <f t="shared" si="148"/>
        <v>0</v>
      </c>
      <c r="BF65" s="71">
        <f t="shared" si="148"/>
        <v>0</v>
      </c>
      <c r="BG65" s="71">
        <f t="shared" si="148"/>
        <v>0</v>
      </c>
      <c r="BH65" s="71">
        <f t="shared" si="148"/>
        <v>0</v>
      </c>
      <c r="BI65" s="71">
        <f t="shared" si="148"/>
        <v>0</v>
      </c>
      <c r="BJ65">
        <f t="shared" si="148"/>
        <v>0</v>
      </c>
      <c r="BK65">
        <f t="shared" si="148"/>
        <v>0</v>
      </c>
      <c r="BL65">
        <f t="shared" si="148"/>
        <v>0</v>
      </c>
      <c r="BM65">
        <f t="shared" si="148"/>
        <v>0</v>
      </c>
      <c r="BN65">
        <f t="shared" si="148"/>
        <v>0</v>
      </c>
      <c r="BP65">
        <f t="shared" si="148"/>
        <v>0</v>
      </c>
      <c r="BQ65">
        <f t="shared" si="148"/>
        <v>0</v>
      </c>
      <c r="BR65" s="71">
        <f t="shared" si="148"/>
        <v>0</v>
      </c>
      <c r="BS65">
        <f t="shared" si="148"/>
        <v>0</v>
      </c>
      <c r="BT65">
        <f t="shared" si="148"/>
        <v>0</v>
      </c>
      <c r="BU65">
        <f t="shared" si="148"/>
        <v>0</v>
      </c>
      <c r="BV65">
        <f t="shared" si="148"/>
        <v>0</v>
      </c>
      <c r="BW65">
        <f t="shared" si="148"/>
        <v>0</v>
      </c>
      <c r="BX65">
        <f t="shared" si="148"/>
        <v>0</v>
      </c>
      <c r="BY65">
        <f t="shared" si="148"/>
        <v>0</v>
      </c>
      <c r="BZ65" s="71">
        <f t="shared" si="148"/>
        <v>0</v>
      </c>
      <c r="CA65">
        <f t="shared" si="148"/>
        <v>0</v>
      </c>
      <c r="CB65">
        <f t="shared" si="148"/>
        <v>0</v>
      </c>
      <c r="CC65">
        <f t="shared" si="148"/>
        <v>0</v>
      </c>
      <c r="CD65">
        <f t="shared" si="148"/>
        <v>0</v>
      </c>
      <c r="CE65">
        <f t="shared" si="148"/>
        <v>0</v>
      </c>
      <c r="CF65">
        <f t="shared" si="148"/>
        <v>0</v>
      </c>
      <c r="CG65">
        <f t="shared" si="148"/>
        <v>0</v>
      </c>
      <c r="CH65">
        <f t="shared" si="148"/>
        <v>0</v>
      </c>
      <c r="CI65">
        <f t="shared" si="148"/>
        <v>0</v>
      </c>
      <c r="CJ65">
        <f t="shared" si="148"/>
        <v>0</v>
      </c>
      <c r="CK65">
        <f t="shared" si="148"/>
        <v>0</v>
      </c>
      <c r="CL65">
        <f t="shared" si="148"/>
        <v>0</v>
      </c>
      <c r="CM65">
        <f t="shared" si="148"/>
        <v>0</v>
      </c>
      <c r="CU65" s="18">
        <f>SUM(CU15:CU64)</f>
        <v>0</v>
      </c>
      <c r="CV65" s="18"/>
      <c r="CW65" s="50"/>
      <c r="CX65" s="18">
        <f>SUM(CX15:CX64)</f>
        <v>0</v>
      </c>
      <c r="CY65" s="18">
        <f>SUM(CY15:CY64)</f>
        <v>50</v>
      </c>
      <c r="CZ65" s="18">
        <f>SUM(CZ15:CZ64)</f>
        <v>0</v>
      </c>
      <c r="DA65" s="40">
        <f t="shared" ref="DA65:DO65" si="149">SUM(DA15:DA64)</f>
        <v>0</v>
      </c>
      <c r="DB65" s="40">
        <f t="shared" si="149"/>
        <v>0</v>
      </c>
      <c r="DC65" s="40">
        <f t="shared" si="149"/>
        <v>0</v>
      </c>
      <c r="DD65" s="40"/>
      <c r="DE65" s="40">
        <f t="shared" si="149"/>
        <v>0</v>
      </c>
      <c r="DF65" s="40"/>
      <c r="DG65" s="40">
        <f t="shared" si="149"/>
        <v>0</v>
      </c>
      <c r="DH65" s="40">
        <f t="shared" si="149"/>
        <v>0</v>
      </c>
      <c r="DI65" s="40">
        <f t="shared" si="149"/>
        <v>0</v>
      </c>
      <c r="DJ65" s="40">
        <f t="shared" si="149"/>
        <v>0</v>
      </c>
      <c r="DK65" s="40">
        <f t="shared" si="149"/>
        <v>0</v>
      </c>
      <c r="DL65" s="40">
        <f t="shared" si="149"/>
        <v>0</v>
      </c>
      <c r="DM65" s="40">
        <f t="shared" si="149"/>
        <v>0</v>
      </c>
      <c r="DN65" s="40">
        <f t="shared" si="149"/>
        <v>0</v>
      </c>
      <c r="DO65" s="40">
        <f t="shared" si="149"/>
        <v>0</v>
      </c>
    </row>
    <row r="66" spans="2:119" ht="21" thickBot="1">
      <c r="B66" s="72" t="s">
        <v>37</v>
      </c>
      <c r="C66" s="73">
        <f>CU65</f>
        <v>0</v>
      </c>
      <c r="E66" s="172" t="s">
        <v>74</v>
      </c>
      <c r="F66" s="173"/>
      <c r="G66" s="173"/>
      <c r="H66" s="173"/>
      <c r="I66" s="173"/>
      <c r="J66" s="173"/>
      <c r="K66" s="173"/>
      <c r="L66" s="173"/>
      <c r="M66" s="173"/>
      <c r="N66" s="174"/>
    </row>
    <row r="67" spans="2:119" ht="19.5" customHeight="1" thickTop="1">
      <c r="B67" s="13" t="s">
        <v>38</v>
      </c>
      <c r="C67" s="74">
        <f>DA65</f>
        <v>0</v>
      </c>
      <c r="E67" s="79" t="s">
        <v>45</v>
      </c>
      <c r="F67" s="80" t="s">
        <v>48</v>
      </c>
      <c r="G67" s="81" t="s">
        <v>45</v>
      </c>
      <c r="H67" s="80" t="s">
        <v>48</v>
      </c>
      <c r="I67" s="81" t="s">
        <v>45</v>
      </c>
      <c r="J67" s="82" t="s">
        <v>48</v>
      </c>
      <c r="K67" s="83" t="s">
        <v>45</v>
      </c>
      <c r="L67" s="80" t="s">
        <v>48</v>
      </c>
      <c r="M67" s="81" t="s">
        <v>45</v>
      </c>
      <c r="N67" s="84" t="s">
        <v>48</v>
      </c>
      <c r="AP67" t="s">
        <v>46</v>
      </c>
    </row>
    <row r="68" spans="2:119" ht="20.25" customHeight="1">
      <c r="B68" s="131" t="s">
        <v>75</v>
      </c>
      <c r="C68" s="151">
        <f>DB65</f>
        <v>0</v>
      </c>
      <c r="E68" s="85" t="s">
        <v>133</v>
      </c>
      <c r="F68" s="192">
        <f>DG65</f>
        <v>0</v>
      </c>
      <c r="G68" s="86" t="s">
        <v>135</v>
      </c>
      <c r="H68" s="194">
        <f>DI65</f>
        <v>0</v>
      </c>
      <c r="I68" s="86" t="s">
        <v>138</v>
      </c>
      <c r="J68" s="196">
        <f>DK65</f>
        <v>0</v>
      </c>
      <c r="K68" s="86" t="s">
        <v>139</v>
      </c>
      <c r="L68" s="194">
        <f>DM65</f>
        <v>0</v>
      </c>
      <c r="M68" s="86" t="s">
        <v>141</v>
      </c>
      <c r="N68" s="196">
        <f>DO65</f>
        <v>0</v>
      </c>
    </row>
    <row r="69" spans="2:119" ht="21" thickBot="1">
      <c r="B69" s="132"/>
      <c r="C69" s="152"/>
      <c r="E69" s="87" t="s">
        <v>134</v>
      </c>
      <c r="F69" s="193">
        <f>DH65</f>
        <v>0</v>
      </c>
      <c r="G69" s="88" t="s">
        <v>136</v>
      </c>
      <c r="H69" s="195">
        <f>DJ65</f>
        <v>0</v>
      </c>
      <c r="I69" s="88" t="s">
        <v>137</v>
      </c>
      <c r="J69" s="197">
        <f>DL65</f>
        <v>0</v>
      </c>
      <c r="K69" s="88" t="s">
        <v>140</v>
      </c>
      <c r="L69" s="195">
        <f>DN65</f>
        <v>0</v>
      </c>
      <c r="M69" s="88"/>
      <c r="N69" s="89"/>
      <c r="DA69">
        <f>17000*49</f>
        <v>833000</v>
      </c>
      <c r="DB69">
        <f>13000*9</f>
        <v>117000</v>
      </c>
    </row>
    <row r="70" spans="2:119" ht="21" thickBot="1">
      <c r="B70" s="41" t="s">
        <v>39</v>
      </c>
      <c r="C70" s="54">
        <f>DC65</f>
        <v>0</v>
      </c>
      <c r="D70" s="90"/>
      <c r="E70" s="91"/>
      <c r="F70" s="90"/>
      <c r="G70" s="90"/>
      <c r="H70" s="90"/>
      <c r="I70" s="90"/>
      <c r="J70" s="90"/>
      <c r="K70" s="90"/>
      <c r="L70" s="90"/>
      <c r="M70" s="90"/>
      <c r="N70" s="90"/>
      <c r="O70" s="90"/>
    </row>
    <row r="71" spans="2:119" ht="20.25" customHeight="1">
      <c r="B71" s="5"/>
      <c r="C71" s="105"/>
      <c r="D71" s="19"/>
      <c r="E71" s="19"/>
      <c r="F71" s="5"/>
      <c r="J71" s="20"/>
      <c r="K71" s="20"/>
      <c r="L71" s="20"/>
      <c r="M71" s="20"/>
      <c r="N71" s="20"/>
    </row>
    <row r="72" spans="2:119" ht="21" customHeight="1">
      <c r="B72" s="5"/>
      <c r="C72" s="105"/>
      <c r="D72" s="104"/>
      <c r="F72" s="103"/>
      <c r="I72" s="103"/>
      <c r="K72" s="103"/>
    </row>
    <row r="73" spans="2:119">
      <c r="D73" s="103"/>
      <c r="F73" s="103"/>
      <c r="I73" s="103"/>
      <c r="K73" s="104"/>
    </row>
    <row r="74" spans="2:119">
      <c r="N74" s="104"/>
      <c r="O74" s="104"/>
      <c r="P74" s="104"/>
    </row>
    <row r="75" spans="2:119">
      <c r="D75" s="104"/>
      <c r="F75" s="103"/>
      <c r="G75" s="103"/>
      <c r="H75" s="103"/>
      <c r="I75" s="103"/>
      <c r="J75" s="103"/>
      <c r="K75" s="103"/>
      <c r="L75" s="104"/>
      <c r="M75" s="104"/>
      <c r="O75" s="104"/>
      <c r="P75" s="104"/>
      <c r="Q75" s="104"/>
    </row>
    <row r="76" spans="2:119">
      <c r="D76" s="104"/>
      <c r="E76" s="103"/>
      <c r="F76" s="103"/>
      <c r="G76" s="103"/>
      <c r="H76" s="103"/>
      <c r="I76" s="103"/>
      <c r="J76" s="103"/>
      <c r="K76" s="103"/>
      <c r="L76" s="104"/>
      <c r="M76" s="104"/>
      <c r="O76" s="104"/>
      <c r="P76" s="104"/>
      <c r="Q76" s="104"/>
    </row>
    <row r="81" spans="4:4">
      <c r="D81" t="s">
        <v>40</v>
      </c>
    </row>
  </sheetData>
  <sheetProtection algorithmName="SHA-512" hashValue="r+0B45kF01wHnw4EPjp4bJvOBQl6lN5217DU8jH+bhMDQIZdnolCfK0CyBY534tXIjure02zO9Qgp5FZhAD34g==" saltValue="spo9LqfVpZymfmTOzrkAJA==" spinCount="100000" sheet="1" objects="1" scenarios="1"/>
  <mergeCells count="116">
    <mergeCell ref="CI12:CI14"/>
    <mergeCell ref="CK12:CK14"/>
    <mergeCell ref="E66:N66"/>
    <mergeCell ref="F7:K7"/>
    <mergeCell ref="F8:K8"/>
    <mergeCell ref="C7:E7"/>
    <mergeCell ref="C8:E8"/>
    <mergeCell ref="Q7:R7"/>
    <mergeCell ref="L7:P7"/>
    <mergeCell ref="L8:P8"/>
    <mergeCell ref="L9:P9"/>
    <mergeCell ref="L10:P10"/>
    <mergeCell ref="Q8:R8"/>
    <mergeCell ref="Q9:R10"/>
    <mergeCell ref="AP12:AP14"/>
    <mergeCell ref="BE12:BE14"/>
    <mergeCell ref="BF12:BF14"/>
    <mergeCell ref="BG12:BG14"/>
    <mergeCell ref="BJ12:BJ14"/>
    <mergeCell ref="BK12:BK14"/>
    <mergeCell ref="BL12:BL14"/>
    <mergeCell ref="BM12:BM14"/>
    <mergeCell ref="AX12:AX14"/>
    <mergeCell ref="AY12:AY14"/>
    <mergeCell ref="B6:R6"/>
    <mergeCell ref="F9:K9"/>
    <mergeCell ref="F10:K10"/>
    <mergeCell ref="D9:E9"/>
    <mergeCell ref="D10:E10"/>
    <mergeCell ref="BB12:BB14"/>
    <mergeCell ref="BC12:BC14"/>
    <mergeCell ref="AR12:AR14"/>
    <mergeCell ref="AS12:AS14"/>
    <mergeCell ref="AT12:AT14"/>
    <mergeCell ref="AU12:AU14"/>
    <mergeCell ref="AV12:AV14"/>
    <mergeCell ref="AW12:AW14"/>
    <mergeCell ref="AL12:AL14"/>
    <mergeCell ref="AQ12:AQ14"/>
    <mergeCell ref="X12:X14"/>
    <mergeCell ref="Y12:Y14"/>
    <mergeCell ref="AM12:AM14"/>
    <mergeCell ref="AN12:AN14"/>
    <mergeCell ref="AO12:AO14"/>
    <mergeCell ref="C68:C69"/>
    <mergeCell ref="CD12:CD14"/>
    <mergeCell ref="CE12:CE14"/>
    <mergeCell ref="BT12:BT14"/>
    <mergeCell ref="BU12:BU14"/>
    <mergeCell ref="BV12:BV14"/>
    <mergeCell ref="BW12:BW14"/>
    <mergeCell ref="BX12:BX14"/>
    <mergeCell ref="BY12:BY14"/>
    <mergeCell ref="BN12:BN14"/>
    <mergeCell ref="BO12:BO14"/>
    <mergeCell ref="BP12:BP14"/>
    <mergeCell ref="BQ12:BQ14"/>
    <mergeCell ref="BR12:BR14"/>
    <mergeCell ref="BS12:BS14"/>
    <mergeCell ref="BD12:BD14"/>
    <mergeCell ref="BH12:BH14"/>
    <mergeCell ref="BI12:BI14"/>
    <mergeCell ref="D13:H13"/>
    <mergeCell ref="I13:M13"/>
    <mergeCell ref="R12:R14"/>
    <mergeCell ref="U12:U14"/>
    <mergeCell ref="V12:V14"/>
    <mergeCell ref="W12:W14"/>
    <mergeCell ref="AZ12:AZ14"/>
    <mergeCell ref="BA12:BA14"/>
    <mergeCell ref="B68:B69"/>
    <mergeCell ref="A12:A14"/>
    <mergeCell ref="D12:Q12"/>
    <mergeCell ref="B13:B14"/>
    <mergeCell ref="N13:Q13"/>
    <mergeCell ref="CF12:CF14"/>
    <mergeCell ref="CG12:CG14"/>
    <mergeCell ref="AF12:AF14"/>
    <mergeCell ref="AG12:AG14"/>
    <mergeCell ref="AH12:AH14"/>
    <mergeCell ref="AI12:AI14"/>
    <mergeCell ref="AJ12:AJ14"/>
    <mergeCell ref="AK12:AK14"/>
    <mergeCell ref="Z12:Z14"/>
    <mergeCell ref="AA12:AA14"/>
    <mergeCell ref="AB12:AB14"/>
    <mergeCell ref="AC12:AC14"/>
    <mergeCell ref="AD12:AD14"/>
    <mergeCell ref="AE12:AE14"/>
    <mergeCell ref="BZ12:BZ14"/>
    <mergeCell ref="CA12:CA14"/>
    <mergeCell ref="CB12:CB14"/>
    <mergeCell ref="DO12:DO14"/>
    <mergeCell ref="CC12:CC14"/>
    <mergeCell ref="DI12:DI14"/>
    <mergeCell ref="DG12:DG14"/>
    <mergeCell ref="DH12:DH14"/>
    <mergeCell ref="DJ12:DJ14"/>
    <mergeCell ref="DK12:DK14"/>
    <mergeCell ref="DL12:DL14"/>
    <mergeCell ref="DM12:DM14"/>
    <mergeCell ref="DN12:DN14"/>
    <mergeCell ref="DD13:DD14"/>
    <mergeCell ref="DE13:DE14"/>
    <mergeCell ref="CX13:CX14"/>
    <mergeCell ref="CY13:CY14"/>
    <mergeCell ref="CZ13:CZ14"/>
    <mergeCell ref="CS13:CS14"/>
    <mergeCell ref="CU13:CU14"/>
    <mergeCell ref="CV13:CV14"/>
    <mergeCell ref="CW13:CW14"/>
    <mergeCell ref="DA13:DC13"/>
    <mergeCell ref="CM12:CM14"/>
    <mergeCell ref="CH12:CH14"/>
    <mergeCell ref="CJ12:CJ14"/>
    <mergeCell ref="CL12:CL14"/>
  </mergeCells>
  <phoneticPr fontId="22"/>
  <conditionalFormatting sqref="C15:C64">
    <cfRule type="containsText" dxfId="15" priority="39" stopIfTrue="1" operator="containsText" text="P">
      <formula>NOT(ISERROR(SEARCH("P",C15)))</formula>
    </cfRule>
    <cfRule type="containsText" dxfId="14" priority="42" stopIfTrue="1" operator="containsText" text="C*">
      <formula>NOT(ISERROR(SEARCH("C*",C15)))</formula>
    </cfRule>
  </conditionalFormatting>
  <conditionalFormatting sqref="D15:D64">
    <cfRule type="containsText" dxfId="13" priority="10" operator="containsText" text="25-TC24">
      <formula>NOT(ISERROR(SEARCH("25-TC24",D15)))</formula>
    </cfRule>
    <cfRule type="containsText" dxfId="12" priority="11" operator="containsText" text="25-TC22">
      <formula>NOT(ISERROR(SEARCH("25-TC22",D15)))</formula>
    </cfRule>
  </conditionalFormatting>
  <conditionalFormatting sqref="F15:F64">
    <cfRule type="containsText" dxfId="11" priority="7" operator="containsText" text="25-TC20">
      <formula>NOT(ISERROR(SEARCH("25-TC20",F15)))</formula>
    </cfRule>
    <cfRule type="containsText" dxfId="10" priority="8" operator="containsText" text="25-TC21">
      <formula>NOT(ISERROR(SEARCH("25-TC21",F15)))</formula>
    </cfRule>
  </conditionalFormatting>
  <conditionalFormatting sqref="G71:H71 J71:N71 N72 L72:M73 J73">
    <cfRule type="containsText" dxfId="9" priority="43" stopIfTrue="1" operator="containsText" text="団体">
      <formula>NOT(ISERROR(SEARCH("団体",G71)))</formula>
    </cfRule>
  </conditionalFormatting>
  <conditionalFormatting sqref="I15:I64">
    <cfRule type="containsText" dxfId="8" priority="6" operator="containsText" text="25-TC25">
      <formula>NOT(ISERROR(SEARCH("25-TC25",I15)))</formula>
    </cfRule>
  </conditionalFormatting>
  <conditionalFormatting sqref="J65">
    <cfRule type="containsText" dxfId="7" priority="44" stopIfTrue="1" operator="containsText" text="TP04P">
      <formula>NOT(ISERROR(SEARCH("TP04P",J65)))</formula>
    </cfRule>
    <cfRule type="containsText" dxfId="6" priority="45" stopIfTrue="1" operator="containsText" text="TP03P">
      <formula>NOT(ISERROR(SEARCH("TP03P",J65)))</formula>
    </cfRule>
    <cfRule type="containsText" dxfId="5" priority="46" stopIfTrue="1" operator="containsText" text="TT03P">
      <formula>NOT(ISERROR(SEARCH("TT03P",J65)))</formula>
    </cfRule>
  </conditionalFormatting>
  <conditionalFormatting sqref="K15:K64">
    <cfRule type="containsText" dxfId="4" priority="4" operator="containsText" text="25-TC29">
      <formula>NOT(ISERROR(SEARCH("25-TC29",K15)))</formula>
    </cfRule>
    <cfRule type="containsText" dxfId="3" priority="5" operator="containsText" text="25-TC23">
      <formula>NOT(ISERROR(SEARCH("25-TC23",K15)))</formula>
    </cfRule>
  </conditionalFormatting>
  <conditionalFormatting sqref="N15:N64">
    <cfRule type="containsText" dxfId="2" priority="3" operator="containsText" text="25-TC20">
      <formula>NOT(ISERROR(SEARCH("25-TC20",N15)))</formula>
    </cfRule>
  </conditionalFormatting>
  <conditionalFormatting sqref="P15:P64">
    <cfRule type="containsText" dxfId="1" priority="1" operator="containsText" text="25-TC26">
      <formula>NOT(ISERROR(SEARCH("25-TC26",P15)))</formula>
    </cfRule>
    <cfRule type="containsText" dxfId="0" priority="2" operator="containsText" text="25-TC18">
      <formula>NOT(ISERROR(SEARCH("25-TC18",P15)))</formula>
    </cfRule>
  </conditionalFormatting>
  <dataValidations count="15">
    <dataValidation type="list" allowBlank="1" showInputMessage="1" showErrorMessage="1" sqref="B10" xr:uid="{C5B8CC4A-7846-A34B-AA2C-B8AEDCE7DEBA}">
      <formula1>"法人会員,準法人会員,非会員"</formula1>
    </dataValidation>
    <dataValidation type="list" allowBlank="1" showErrorMessage="1" sqref="I15:I64" xr:uid="{86351326-0BA8-214F-AC85-61A634900345}">
      <formula1>"25-SP13,25-SP06,25-TC41,25-TC11,25-TC05,25-TC25,25-TC44"</formula1>
    </dataValidation>
    <dataValidation type="list" allowBlank="1" showInputMessage="1" showErrorMessage="1" sqref="F15:F64" xr:uid="{B83A3167-ACA8-AE4B-AC61-20605636D831}">
      <formula1>"25-SP20,25-SP22,25-TC36,25-TC02,25-TC09,25-MOY,25-TC21,25-TC13"</formula1>
    </dataValidation>
    <dataValidation type="list" allowBlank="1" showInputMessage="1" showErrorMessage="1" sqref="G15:G64" xr:uid="{38D1C188-9241-9743-9394-513D3D4DBD5D}">
      <formula1>"25-SP16,25-SP01"</formula1>
    </dataValidation>
    <dataValidation type="list" allowBlank="1" showErrorMessage="1" sqref="J15:J64" xr:uid="{6B591FE7-FBEA-964D-8399-213F3B65D37F}">
      <formula1>"25-SP14,25-SP07,25-TC42"</formula1>
    </dataValidation>
    <dataValidation type="list" allowBlank="1" showErrorMessage="1" sqref="K15:K64" xr:uid="{BFE33300-5336-6A40-9D8A-4CB8D2C092EA}">
      <formula1>"25-SP09,25-SP08,25-TC08,25-TC01,25-TC06,25-TC23,25-TC43,25-TC29"</formula1>
    </dataValidation>
    <dataValidation type="list" allowBlank="1" showErrorMessage="1" sqref="O15:O64" xr:uid="{6BF50136-754B-5D41-A843-D20B9B82EF4E}">
      <formula1>"25-SP21,25-TC34"</formula1>
    </dataValidation>
    <dataValidation type="list" allowBlank="1" showErrorMessage="1" sqref="N15:N64" xr:uid="{7E5DFDFC-C809-0146-BF44-9AF889C61C4C}">
      <formula1>"25-SP19,25-TC33,25-TC03,25-TC04,25-TC20,25-TC14"</formula1>
    </dataValidation>
    <dataValidation type="list" allowBlank="1" showErrorMessage="1" sqref="P15:P64" xr:uid="{9DD28F30-5BA3-F440-8148-7F185F97D248}">
      <formula1>"25-SP04,25-TC17,25-TC12,25-TC27,25-TC26,25-TC18,25-TC10"</formula1>
    </dataValidation>
    <dataValidation type="list" allowBlank="1" showInputMessage="1" showErrorMessage="1" sqref="D15:D64" xr:uid="{E09979E2-6C69-224A-8D3D-784B086C4FF1}">
      <formula1>"25-SP05,25-SP02,25-TC15,25-TC19,25-TC00,25-TC22,25-TC24"</formula1>
    </dataValidation>
    <dataValidation type="list" allowBlank="1" showInputMessage="1" showErrorMessage="1" sqref="E15:E64" xr:uid="{49014C67-9EC9-4946-8585-533DE90D13B8}">
      <formula1>"25-SP18,25-SP17"</formula1>
    </dataValidation>
    <dataValidation type="list" allowBlank="1" showErrorMessage="1" sqref="Q15:Q64" xr:uid="{D8A73942-D220-2148-8E5E-E7C3D9E10A11}">
      <formula1>"25-SP12,25-TC35"</formula1>
    </dataValidation>
    <dataValidation type="list" allowBlank="1" showErrorMessage="1" sqref="L15:L64" xr:uid="{BB50A73E-23B8-0845-B274-42D14E595846}">
      <formula1>"25-SP15,25-SP10,25-TC32"</formula1>
    </dataValidation>
    <dataValidation type="list" allowBlank="1" showInputMessage="1" showErrorMessage="1" sqref="H15:H64" xr:uid="{582EB49A-3AE0-054C-8AC3-591441443C32}">
      <formula1>"SS 25-SP19"</formula1>
    </dataValidation>
    <dataValidation type="list" allowBlank="1" showErrorMessage="1" sqref="M15:M64" xr:uid="{27EBEF4A-D406-C944-8D0A-4F5ECA4BC4D3}">
      <formula1>"SS 25-SP20"</formula1>
    </dataValidation>
  </dataValidations>
  <pageMargins left="0.25" right="0.25" top="0.75" bottom="0.75" header="0.3" footer="0.3"/>
  <pageSetup paperSize="9" scale="33" fitToWidth="0" orientation="landscape" r:id="rId1"/>
  <headerFooter>
    <oddHeader>&amp;R&amp;"ＭＳ Ｐゴシック,標準"&amp;14出力日：&amp;D</oddHeader>
  </headerFooter>
  <colBreaks count="1" manualBreakCount="1">
    <brk id="19" max="6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6dbb5e-19f5-4b4d-946f-5e98116711c4" xsi:nil="true"/>
    <lcf76f155ced4ddcb4097134ff3c332f xmlns="be35e810-745f-452e-9c3b-28b6f66bd5c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0861E66CD4A46A98642FBA0D0966D" ma:contentTypeVersion="15" ma:contentTypeDescription="Create a new document." ma:contentTypeScope="" ma:versionID="f82f5612b7413004cb0282aaa2ab3244">
  <xsd:schema xmlns:xsd="http://www.w3.org/2001/XMLSchema" xmlns:xs="http://www.w3.org/2001/XMLSchema" xmlns:p="http://schemas.microsoft.com/office/2006/metadata/properties" xmlns:ns2="be35e810-745f-452e-9c3b-28b6f66bd5c9" xmlns:ns3="a76dbb5e-19f5-4b4d-946f-5e98116711c4" targetNamespace="http://schemas.microsoft.com/office/2006/metadata/properties" ma:root="true" ma:fieldsID="96740a86bf24e4ad30ca177cb3dc30c9" ns2:_="" ns3:_="">
    <xsd:import namespace="be35e810-745f-452e-9c3b-28b6f66bd5c9"/>
    <xsd:import namespace="a76dbb5e-19f5-4b4d-946f-5e98116711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5e810-745f-452e-9c3b-28b6f66bd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c4fd492-276b-4614-b3af-3a4c63b56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dbb5e-19f5-4b4d-946f-5e98116711c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ddf5ac0-f821-47d9-ab8f-053b92f32b35}" ma:internalName="TaxCatchAll" ma:showField="CatchAllData" ma:web="a76dbb5e-19f5-4b4d-946f-5e98116711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7B37FA-0CFF-4888-87B5-CC88B1E2B9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17EB33-EC6C-4B27-900B-7FA2B0B31E9E}">
  <ds:schemaRefs>
    <ds:schemaRef ds:uri="http://schemas.microsoft.com/office/2006/metadata/properties"/>
    <ds:schemaRef ds:uri="http://schemas.microsoft.com/office/infopath/2007/PartnerControls"/>
    <ds:schemaRef ds:uri="a76dbb5e-19f5-4b4d-946f-5e98116711c4"/>
    <ds:schemaRef ds:uri="be35e810-745f-452e-9c3b-28b6f66bd5c9"/>
  </ds:schemaRefs>
</ds:datastoreItem>
</file>

<file path=customXml/itemProps3.xml><?xml version="1.0" encoding="utf-8"?>
<ds:datastoreItem xmlns:ds="http://schemas.openxmlformats.org/officeDocument/2006/customXml" ds:itemID="{7E6FA0E4-ABC1-48B2-9D33-391CE0A614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35e810-745f-452e-9c3b-28b6f66bd5c9"/>
    <ds:schemaRef ds:uri="a76dbb5e-19f5-4b4d-946f-5e98116711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団体申込書2025-10v1.1 (法人)</vt:lpstr>
      <vt:lpstr>'団体申込書2025-10v1.1 (法人)'!Print_Area</vt:lpstr>
    </vt:vector>
  </TitlesOfParts>
  <Manager>山崎　敏正</Manager>
  <Company>一般財団法人テクニカルコミュニケーター協会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CDシンポ2023団体申込書</dc:title>
  <dc:subject/>
  <dc:creator>事務局</dc:creator>
  <cp:keywords/>
  <dc:description/>
  <cp:lastModifiedBy>彰 井上</cp:lastModifiedBy>
  <cp:revision/>
  <cp:lastPrinted>2025-07-14T02:34:43Z</cp:lastPrinted>
  <dcterms:created xsi:type="dcterms:W3CDTF">2020-08-04T06:31:31Z</dcterms:created>
  <dcterms:modified xsi:type="dcterms:W3CDTF">2025-09-22T09:30:08Z</dcterms:modified>
  <cp:category>富士通秘密情報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2023-09-06T07:59:07Z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de80993c-4b2b-4ee8-831f-6734947d0dd0</vt:lpwstr>
  </property>
  <property fmtid="{D5CDD505-2E9C-101B-9397-08002B2CF9AE}" pid="8" name="MSIP_Label_a7295cc1-d279-42ac-ab4d-3b0f4fece050_ContentBits">
    <vt:lpwstr>0</vt:lpwstr>
  </property>
  <property fmtid="{D5CDD505-2E9C-101B-9397-08002B2CF9AE}" pid="9" name="ContentTypeId">
    <vt:lpwstr>0x0101005990861E66CD4A46A98642FBA0D0966D</vt:lpwstr>
  </property>
  <property fmtid="{D5CDD505-2E9C-101B-9397-08002B2CF9AE}" pid="10" name="MediaServiceImageTags">
    <vt:lpwstr/>
  </property>
</Properties>
</file>